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firstSheet="3" activeTab="4"/>
  </bookViews>
  <sheets>
    <sheet name="XII 22-23" sheetId="1" r:id="rId1"/>
    <sheet name="X 22-23" sheetId="2" r:id="rId2"/>
    <sheet name="X A" sheetId="6" r:id="rId3"/>
    <sheet name="X B" sheetId="7" r:id="rId4"/>
    <sheet name="X POSITION AND PERCENTAGE " sheetId="3" r:id="rId5"/>
    <sheet name="XII POSITION AND PERCENTAGE " sheetId="4" r:id="rId6"/>
    <sheet name="X TOPPERS" sheetId="8" r:id="rId7"/>
    <sheet name="XII TOPPERS" sheetId="11" r:id="rId8"/>
    <sheet name="XII ALL POSITION" sheetId="12" r:id="rId9"/>
    <sheet name="X ALL POSITION " sheetId="10" r:id="rId10"/>
    <sheet name="XII A RESULT" sheetId="13" r:id="rId11"/>
  </sheets>
  <calcPr calcId="125725"/>
  <extLst>
    <ext uri="GoogleSheetsCustomDataVersion1">
      <go:sheetsCustomData xmlns:go="http://customooxmlschemas.google.com/" r:id="rId12" roundtripDataSignature="AMtx7mjfaXDYOztRMF1DJSQtcwNfUHaLfg=="/>
    </ext>
  </extLst>
</workbook>
</file>

<file path=xl/calcChain.xml><?xml version="1.0" encoding="utf-8"?>
<calcChain xmlns="http://schemas.openxmlformats.org/spreadsheetml/2006/main">
  <c r="F37" i="13"/>
  <c r="F36"/>
  <c r="F35"/>
  <c r="F34"/>
  <c r="F33"/>
  <c r="F32"/>
  <c r="F31"/>
  <c r="P25"/>
  <c r="N25"/>
  <c r="L25"/>
  <c r="J25"/>
  <c r="H25"/>
  <c r="F25"/>
  <c r="D25"/>
  <c r="E13" i="11"/>
  <c r="E12"/>
  <c r="E11"/>
  <c r="E10"/>
  <c r="E9"/>
  <c r="E8"/>
  <c r="E7"/>
  <c r="E6"/>
  <c r="E5"/>
  <c r="E4"/>
  <c r="E14" i="12"/>
  <c r="E15"/>
  <c r="E16"/>
  <c r="E17"/>
  <c r="E18"/>
  <c r="E19"/>
  <c r="E20"/>
  <c r="E21"/>
  <c r="E22"/>
  <c r="E13"/>
  <c r="E12"/>
  <c r="E11"/>
  <c r="E10"/>
  <c r="E9"/>
  <c r="E8"/>
  <c r="E7"/>
  <c r="E6"/>
  <c r="E5"/>
  <c r="E4"/>
  <c r="E5" i="1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4"/>
  <c r="E5" i="8"/>
  <c r="E6"/>
  <c r="E7"/>
  <c r="E8"/>
  <c r="E9"/>
  <c r="E10"/>
  <c r="E11"/>
  <c r="E12"/>
  <c r="E13"/>
  <c r="E4"/>
  <c r="G47" i="6"/>
  <c r="G48" s="1"/>
  <c r="F58" i="7"/>
  <c r="G48"/>
  <c r="G47"/>
  <c r="F57"/>
  <c r="F56"/>
  <c r="F55"/>
  <c r="F54"/>
  <c r="F53"/>
  <c r="F52"/>
  <c r="F53" i="6"/>
  <c r="F54"/>
  <c r="F55"/>
  <c r="F56"/>
  <c r="F57"/>
  <c r="F58"/>
  <c r="F52"/>
  <c r="N47"/>
  <c r="N48" s="1"/>
  <c r="F47"/>
  <c r="F48" s="1"/>
  <c r="P46"/>
  <c r="P47" s="1"/>
  <c r="P48" s="1"/>
  <c r="N46"/>
  <c r="L46"/>
  <c r="L47" s="1"/>
  <c r="L48" s="1"/>
  <c r="J46"/>
  <c r="J47" s="1"/>
  <c r="J48" s="1"/>
  <c r="H46"/>
  <c r="H47" s="1"/>
  <c r="H48" s="1"/>
  <c r="F46"/>
  <c r="D46"/>
  <c r="D47" s="1"/>
  <c r="D48" s="1"/>
  <c r="P46" i="7"/>
  <c r="P47" s="1"/>
  <c r="P48" s="1"/>
  <c r="N46"/>
  <c r="N47" s="1"/>
  <c r="N48" s="1"/>
  <c r="L46"/>
  <c r="L47" s="1"/>
  <c r="L48" s="1"/>
  <c r="J46"/>
  <c r="J47" s="1"/>
  <c r="J48" s="1"/>
  <c r="H46"/>
  <c r="H47" s="1"/>
  <c r="H48" s="1"/>
  <c r="F46"/>
  <c r="F47" s="1"/>
  <c r="F48" s="1"/>
  <c r="D46"/>
  <c r="D47" s="1"/>
  <c r="D48" s="1"/>
  <c r="J24" i="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85" i="3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P86" i="2"/>
  <c r="N86"/>
  <c r="L86"/>
  <c r="J86"/>
  <c r="H86"/>
  <c r="D86"/>
  <c r="P24" i="1"/>
  <c r="N24"/>
  <c r="L24"/>
  <c r="J24"/>
  <c r="H24"/>
  <c r="F24"/>
  <c r="D24"/>
</calcChain>
</file>

<file path=xl/sharedStrings.xml><?xml version="1.0" encoding="utf-8"?>
<sst xmlns="http://schemas.openxmlformats.org/spreadsheetml/2006/main" count="829" uniqueCount="198">
  <si>
    <t>S.NO</t>
  </si>
  <si>
    <t>CS</t>
  </si>
  <si>
    <t>MATHS</t>
  </si>
  <si>
    <t>PHY</t>
  </si>
  <si>
    <t>BIO</t>
  </si>
  <si>
    <t>*KASHISH KANOJIA</t>
  </si>
  <si>
    <t>AKRITI</t>
  </si>
  <si>
    <t>*LAWINKA</t>
  </si>
  <si>
    <t>*KASHISH PRABHAKAR</t>
  </si>
  <si>
    <t>*CHAHAT</t>
  </si>
  <si>
    <t>*TANVI</t>
  </si>
  <si>
    <t>*CHAHAT DADWAL</t>
  </si>
  <si>
    <t>*PRABHJOT SINGH</t>
  </si>
  <si>
    <t>*ANURADHA</t>
  </si>
  <si>
    <t>*PALAK</t>
  </si>
  <si>
    <t>PI</t>
  </si>
  <si>
    <t>Subject wise PI=€(N*W)*100/N*8</t>
  </si>
  <si>
    <t>Overall PI = €(N*W)*100/N*40</t>
  </si>
  <si>
    <t>English</t>
  </si>
  <si>
    <t>HINDI COURSE A</t>
  </si>
  <si>
    <t>MATHS BASIC</t>
  </si>
  <si>
    <t>SCIENCE</t>
  </si>
  <si>
    <t xml:space="preserve">SOCIAL SCIENCE </t>
  </si>
  <si>
    <t>AI</t>
  </si>
  <si>
    <t>PUNJABI</t>
  </si>
  <si>
    <t>Subject Code</t>
  </si>
  <si>
    <t>SN.</t>
  </si>
  <si>
    <t>Name of Student</t>
  </si>
  <si>
    <t xml:space="preserve">Grade </t>
  </si>
  <si>
    <t>002</t>
  </si>
  <si>
    <t>086</t>
  </si>
  <si>
    <t>087</t>
  </si>
  <si>
    <t>004</t>
  </si>
  <si>
    <t>TOTAL</t>
  </si>
  <si>
    <t xml:space="preserve">Gurjit Singh Malik </t>
  </si>
  <si>
    <t>MANJOT SINGH</t>
  </si>
  <si>
    <t>MANDEEP KAUR</t>
  </si>
  <si>
    <t>RAJDEEP KAUR</t>
  </si>
  <si>
    <t>SIMRANJOT KAUR</t>
  </si>
  <si>
    <t>SIMRANJIT KAUR</t>
  </si>
  <si>
    <t>LOVEPREET SINGH</t>
  </si>
  <si>
    <t>TAJINDER SINGH</t>
  </si>
  <si>
    <t>INDERJIT SINGH</t>
  </si>
  <si>
    <t>JASPREET SINGH</t>
  </si>
  <si>
    <t>PARNEET SINGH</t>
  </si>
  <si>
    <t>NEK SHARMA</t>
  </si>
  <si>
    <t>KASHISH SHARMA</t>
  </si>
  <si>
    <t>TANVI THAKUR</t>
  </si>
  <si>
    <t>PRINCE DADWAL</t>
  </si>
  <si>
    <t>SURLEEN KAUR</t>
  </si>
  <si>
    <t>KARANDEEP SINGH</t>
  </si>
  <si>
    <t xml:space="preserve">RITIKA RANI </t>
  </si>
  <si>
    <t xml:space="preserve">GAURAV </t>
  </si>
  <si>
    <t>PRINCE</t>
  </si>
  <si>
    <t>KANWAR VANSH DADWAL</t>
  </si>
  <si>
    <t>YASHIKA THAKUR</t>
  </si>
  <si>
    <t>AMANDEEP KAUR</t>
  </si>
  <si>
    <t>JASPREET GADDU</t>
  </si>
  <si>
    <t>DEEPIKA</t>
  </si>
  <si>
    <t>SONALI BHARDWAJ</t>
  </si>
  <si>
    <t>MANPREET SINGH</t>
  </si>
  <si>
    <t>RAJDEEP SINGH</t>
  </si>
  <si>
    <t>SANIA</t>
  </si>
  <si>
    <t>NAVJOT SINGH</t>
  </si>
  <si>
    <t>GURVEER SINGH</t>
  </si>
  <si>
    <t>RAMNDEEP SINGH</t>
  </si>
  <si>
    <t>RANVEER SINGH</t>
  </si>
  <si>
    <t>ABHAY DADWAL</t>
  </si>
  <si>
    <t>ISHA DEVI</t>
  </si>
  <si>
    <t>VISHAKHA THAKUR</t>
  </si>
  <si>
    <t>DHRUVA</t>
  </si>
  <si>
    <t>RATINDER SINGH</t>
  </si>
  <si>
    <t>SAHIBVEER SINGH</t>
  </si>
  <si>
    <t>SAKSHI SINGH</t>
  </si>
  <si>
    <t>PIYUSH BHARDWAJ</t>
  </si>
  <si>
    <t>ANSH KUMAR</t>
  </si>
  <si>
    <t>AVTIKA THAKUR</t>
  </si>
  <si>
    <t>ADITYA DADWAL</t>
  </si>
  <si>
    <t>ALISHA</t>
  </si>
  <si>
    <t>BHUPIND0R JEET SINGH</t>
  </si>
  <si>
    <t>NAVKARAN SINGH</t>
  </si>
  <si>
    <t>SUNIDHI BHATIA</t>
  </si>
  <si>
    <t>JYOTI KIRAN</t>
  </si>
  <si>
    <t>VISHAL KUMAR</t>
  </si>
  <si>
    <t>SOURAV SHARMA</t>
  </si>
  <si>
    <t>ADITI</t>
  </si>
  <si>
    <t>HARMAN SINGH</t>
  </si>
  <si>
    <t>ARMAAN DADHWAL</t>
  </si>
  <si>
    <t>ABHISHEK SHARMA</t>
  </si>
  <si>
    <t>TANIA</t>
  </si>
  <si>
    <t>VANSH KUMAR</t>
  </si>
  <si>
    <t>KOMAL</t>
  </si>
  <si>
    <t>ARSHDEEP KAUR</t>
  </si>
  <si>
    <t>JASVIR SINGH</t>
  </si>
  <si>
    <t>MANDEEP SINGH</t>
  </si>
  <si>
    <t>SAGAR THAKUR</t>
  </si>
  <si>
    <t xml:space="preserve">MADHVI </t>
  </si>
  <si>
    <t>ARSHDEEP SINGH</t>
  </si>
  <si>
    <t>SHARAMPREET SINGH</t>
  </si>
  <si>
    <t>ANMOL THAKUR</t>
  </si>
  <si>
    <t>LOVENEET DADHWAL</t>
  </si>
  <si>
    <t>AMIT THAKUR</t>
  </si>
  <si>
    <t>VISHAL MAND</t>
  </si>
  <si>
    <t>SOURAV KAUSHAL</t>
  </si>
  <si>
    <t>NIKHIL DADWAL</t>
  </si>
  <si>
    <t xml:space="preserve">MUSKAN </t>
  </si>
  <si>
    <t>GURLEEN KAUR</t>
  </si>
  <si>
    <t>SIMRANJEET SINGH</t>
  </si>
  <si>
    <t>NIKHIL</t>
  </si>
  <si>
    <t>MAHIMA SHARMA</t>
  </si>
  <si>
    <t>DHRUV RANA</t>
  </si>
  <si>
    <t>PUSHPINDER SINGH</t>
  </si>
  <si>
    <t>45.63 with hindi</t>
  </si>
  <si>
    <t xml:space="preserve">46.06 with punjabi </t>
  </si>
  <si>
    <t>Percentage</t>
  </si>
  <si>
    <t>FOURTH</t>
  </si>
  <si>
    <t>SECOND</t>
  </si>
  <si>
    <t>FIRST</t>
  </si>
  <si>
    <t>FIFTH</t>
  </si>
  <si>
    <t>THIRD</t>
  </si>
  <si>
    <t>SIXTH</t>
  </si>
  <si>
    <t xml:space="preserve">NAME OF STUDENTS </t>
  </si>
  <si>
    <t xml:space="preserve">ENGLISH </t>
  </si>
  <si>
    <t xml:space="preserve">CHEMISTRY </t>
  </si>
  <si>
    <t>HINDI CORE</t>
  </si>
  <si>
    <t xml:space="preserve">MARKS OBTAINED </t>
  </si>
  <si>
    <t xml:space="preserve">PERCENTAGE </t>
  </si>
  <si>
    <t>*DEEKSHA</t>
  </si>
  <si>
    <t>*SUNEHA DADWAL</t>
  </si>
  <si>
    <t>*NAVDEEP KAUR</t>
  </si>
  <si>
    <t>*KULWINDER KAUR</t>
  </si>
  <si>
    <t>*RANVEER</t>
  </si>
  <si>
    <t>*RAJNI DEVI</t>
  </si>
  <si>
    <t>*JASPREET SINGH</t>
  </si>
  <si>
    <t>*JAGDEEP BHATIA</t>
  </si>
  <si>
    <t>*KUSUMPREET</t>
  </si>
  <si>
    <t>KENDRIYA VIDYALAYA GAJJ BHUNGA</t>
  </si>
  <si>
    <t>SUBJECT</t>
  </si>
  <si>
    <t>TEACHER'S NAME</t>
  </si>
  <si>
    <t>APPEARED</t>
  </si>
  <si>
    <t>PASSED</t>
  </si>
  <si>
    <t>PASS PERCENTAGE</t>
  </si>
  <si>
    <t>ENGLISH</t>
  </si>
  <si>
    <t>HINDI</t>
  </si>
  <si>
    <t>SO. SCIENCE</t>
  </si>
  <si>
    <t>ARTIFICIAL INTELLIGENCE</t>
  </si>
  <si>
    <t>MS TRIPTI MISHRA</t>
  </si>
  <si>
    <t xml:space="preserve">MS SUMAN </t>
  </si>
  <si>
    <t>MS SUMAN SHARMA</t>
  </si>
  <si>
    <t>MR MAHESH CHAND</t>
  </si>
  <si>
    <t>MS RENU RANI</t>
  </si>
  <si>
    <t>MR HARPREET SINGH</t>
  </si>
  <si>
    <t>MS IQWINDER KAUR</t>
  </si>
  <si>
    <t>MS KOMAL RANI</t>
  </si>
  <si>
    <t>STD PI</t>
  </si>
  <si>
    <t>BASIC PI</t>
  </si>
  <si>
    <t xml:space="preserve">S.NO </t>
  </si>
  <si>
    <t>NAME OF STUDENT</t>
  </si>
  <si>
    <t>MARKS OBTAINED</t>
  </si>
  <si>
    <t>MM</t>
  </si>
  <si>
    <t>PERCENTAGE</t>
  </si>
  <si>
    <t>COMPT IN MATHS AND SCIENCE</t>
  </si>
  <si>
    <t>PASS</t>
  </si>
  <si>
    <t>RESULT</t>
  </si>
  <si>
    <t>PASS/ COMPT IN MATHS AND PUNJABI</t>
  </si>
  <si>
    <t>ENG</t>
  </si>
  <si>
    <t>CHEM</t>
  </si>
  <si>
    <t>GRADE</t>
  </si>
  <si>
    <t>302</t>
  </si>
  <si>
    <t>301</t>
  </si>
  <si>
    <t>COMP MATHS</t>
  </si>
  <si>
    <t>ESSENTIAL REPEAT</t>
  </si>
  <si>
    <t>SUNEHA DADWAL</t>
  </si>
  <si>
    <t>TANVI</t>
  </si>
  <si>
    <t>KASHISH KANOJIA</t>
  </si>
  <si>
    <t>CHAHAT DADWAL</t>
  </si>
  <si>
    <t>RAJNI DEVI</t>
  </si>
  <si>
    <t>NAVDEEP KAUR</t>
  </si>
  <si>
    <t>CHAHAT</t>
  </si>
  <si>
    <t>DEEKSHA</t>
  </si>
  <si>
    <t>PALAK</t>
  </si>
  <si>
    <t>RANVEER</t>
  </si>
  <si>
    <t>SUBJECT WISE PASSING PERCENTAGE AND PI</t>
  </si>
  <si>
    <t>OVERALL SCHOOL PI</t>
  </si>
  <si>
    <t>MR GURNAM</t>
  </si>
  <si>
    <t>MS KIMMI SHARMA</t>
  </si>
  <si>
    <t>PHYSICS</t>
  </si>
  <si>
    <t>MR SUNIL KUMAR</t>
  </si>
  <si>
    <t>CHEMISTRY</t>
  </si>
  <si>
    <t>MR VIJESH KUMAR</t>
  </si>
  <si>
    <t>COMP. SCIENCE</t>
  </si>
  <si>
    <t>BIOLOGY</t>
  </si>
  <si>
    <t>MR INDERJIT SINGH</t>
  </si>
  <si>
    <t>SESSION 2022-23</t>
  </si>
  <si>
    <t>TOPPERS CLASS X SESSION 2022-23</t>
  </si>
  <si>
    <t xml:space="preserve"> CLASS XII TOPPERS SESSION 2022-23</t>
  </si>
  <si>
    <t xml:space="preserve"> CLASS XII ALL POSITION SESSION 2022-23</t>
  </si>
  <si>
    <t xml:space="preserve"> CLASS X ALL POSITION SESSION 2022-23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</si>
</sst>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rgb="FFFF0000"/>
      <name val="Calibri"/>
    </font>
    <font>
      <sz val="11"/>
      <color rgb="FFC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CB00"/>
        <bgColor rgb="FFFFCB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1" fillId="2" borderId="4" xfId="0" quotePrefix="1" applyFont="1" applyFill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1" fontId="8" fillId="2" borderId="1" xfId="0" quotePrefix="1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11" fontId="8" fillId="2" borderId="4" xfId="0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workbookViewId="0">
      <selection activeCell="R12" sqref="R12"/>
    </sheetView>
  </sheetViews>
  <sheetFormatPr defaultColWidth="14.42578125" defaultRowHeight="15" customHeight="1"/>
  <cols>
    <col min="1" max="1" width="10" customWidth="1"/>
    <col min="2" max="2" width="18.140625" customWidth="1"/>
    <col min="3" max="24" width="10" customWidth="1"/>
  </cols>
  <sheetData>
    <row r="1" spans="1:16" ht="14.25" customHeight="1">
      <c r="A1" s="37" t="s">
        <v>136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25" customHeight="1">
      <c r="A2" s="38" t="s">
        <v>193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4.25" customHeight="1">
      <c r="A3" s="1" t="s">
        <v>0</v>
      </c>
      <c r="B3" s="26" t="s">
        <v>157</v>
      </c>
      <c r="C3" s="35" t="s">
        <v>165</v>
      </c>
      <c r="D3" s="36"/>
      <c r="E3" s="35" t="s">
        <v>1</v>
      </c>
      <c r="F3" s="36"/>
      <c r="G3" s="35" t="s">
        <v>2</v>
      </c>
      <c r="H3" s="36"/>
      <c r="I3" s="35" t="s">
        <v>3</v>
      </c>
      <c r="J3" s="36"/>
      <c r="K3" s="35" t="s">
        <v>166</v>
      </c>
      <c r="L3" s="36"/>
      <c r="M3" s="35" t="s">
        <v>4</v>
      </c>
      <c r="N3" s="36"/>
      <c r="O3" s="35" t="s">
        <v>124</v>
      </c>
      <c r="P3" s="36"/>
    </row>
    <row r="4" spans="1:16" ht="14.25" customHeight="1">
      <c r="A4" s="1"/>
      <c r="B4" s="1"/>
      <c r="C4" s="27" t="s">
        <v>169</v>
      </c>
      <c r="D4" s="2" t="s">
        <v>167</v>
      </c>
      <c r="E4" s="2">
        <v>83</v>
      </c>
      <c r="F4" s="2" t="s">
        <v>167</v>
      </c>
      <c r="G4" s="2">
        <v>41</v>
      </c>
      <c r="H4" s="2" t="s">
        <v>167</v>
      </c>
      <c r="I4" s="2">
        <v>42</v>
      </c>
      <c r="J4" s="2" t="s">
        <v>167</v>
      </c>
      <c r="K4" s="2">
        <v>43</v>
      </c>
      <c r="L4" s="2" t="s">
        <v>167</v>
      </c>
      <c r="M4" s="2">
        <v>44</v>
      </c>
      <c r="N4" s="2" t="s">
        <v>167</v>
      </c>
      <c r="O4" s="27" t="s">
        <v>168</v>
      </c>
      <c r="P4" s="2" t="s">
        <v>167</v>
      </c>
    </row>
    <row r="5" spans="1:16" ht="14.25" customHeight="1">
      <c r="A5" s="1">
        <v>1</v>
      </c>
      <c r="B5" s="1" t="s">
        <v>5</v>
      </c>
      <c r="C5" s="1">
        <v>86</v>
      </c>
      <c r="D5" s="1">
        <v>7</v>
      </c>
      <c r="E5" s="1">
        <v>77</v>
      </c>
      <c r="F5" s="1">
        <v>5</v>
      </c>
      <c r="G5" s="1"/>
      <c r="H5" s="1"/>
      <c r="I5" s="1">
        <v>51</v>
      </c>
      <c r="J5" s="1">
        <v>1</v>
      </c>
      <c r="K5" s="1">
        <v>83</v>
      </c>
      <c r="L5" s="1">
        <v>7</v>
      </c>
      <c r="M5" s="1">
        <v>77</v>
      </c>
      <c r="N5" s="1">
        <v>6</v>
      </c>
      <c r="O5" s="1"/>
      <c r="P5" s="1"/>
    </row>
    <row r="6" spans="1:16" ht="14.25" customHeight="1">
      <c r="A6" s="1">
        <v>2</v>
      </c>
      <c r="B6" s="1" t="s">
        <v>6</v>
      </c>
      <c r="C6" s="1">
        <v>84</v>
      </c>
      <c r="D6" s="1">
        <v>6</v>
      </c>
      <c r="E6" s="1">
        <v>59</v>
      </c>
      <c r="F6" s="1">
        <v>2</v>
      </c>
      <c r="G6" s="1">
        <v>45</v>
      </c>
      <c r="H6" s="1">
        <v>1</v>
      </c>
      <c r="I6" s="1">
        <v>58</v>
      </c>
      <c r="J6" s="1">
        <v>3</v>
      </c>
      <c r="K6" s="1">
        <v>63</v>
      </c>
      <c r="L6" s="1">
        <v>4</v>
      </c>
      <c r="M6" s="1"/>
      <c r="N6" s="1"/>
      <c r="O6" s="1"/>
      <c r="P6" s="1"/>
    </row>
    <row r="7" spans="1:16" ht="14.25" customHeight="1">
      <c r="A7" s="1">
        <v>3</v>
      </c>
      <c r="B7" s="1" t="s">
        <v>127</v>
      </c>
      <c r="C7" s="1">
        <v>87</v>
      </c>
      <c r="D7" s="1">
        <v>7</v>
      </c>
      <c r="E7" s="1">
        <v>70</v>
      </c>
      <c r="F7" s="1">
        <v>4</v>
      </c>
      <c r="G7" s="1">
        <v>57</v>
      </c>
      <c r="H7" s="1">
        <v>4</v>
      </c>
      <c r="I7" s="1">
        <v>57</v>
      </c>
      <c r="J7" s="1">
        <v>3</v>
      </c>
      <c r="K7" s="1">
        <v>74</v>
      </c>
      <c r="L7" s="1">
        <v>6</v>
      </c>
      <c r="M7" s="1"/>
      <c r="N7" s="1"/>
      <c r="O7" s="1"/>
      <c r="P7" s="1"/>
    </row>
    <row r="8" spans="1:16" ht="14.25" customHeight="1">
      <c r="A8" s="1">
        <v>4</v>
      </c>
      <c r="B8" s="1" t="s">
        <v>7</v>
      </c>
      <c r="C8" s="1">
        <v>69</v>
      </c>
      <c r="D8" s="1">
        <v>4</v>
      </c>
      <c r="E8" s="3">
        <v>52</v>
      </c>
      <c r="F8" s="3">
        <v>1</v>
      </c>
      <c r="G8" s="4">
        <v>25</v>
      </c>
      <c r="H8" s="4">
        <v>0</v>
      </c>
      <c r="I8" s="3">
        <v>52</v>
      </c>
      <c r="J8" s="3">
        <v>2</v>
      </c>
      <c r="K8" s="1">
        <v>68</v>
      </c>
      <c r="L8" s="1">
        <v>5</v>
      </c>
      <c r="M8" s="1"/>
      <c r="N8" s="1"/>
      <c r="O8" s="1"/>
      <c r="P8" s="1"/>
    </row>
    <row r="9" spans="1:16" ht="14.25" customHeight="1">
      <c r="A9" s="1">
        <v>5</v>
      </c>
      <c r="B9" s="1" t="s">
        <v>8</v>
      </c>
      <c r="C9" s="1">
        <v>84</v>
      </c>
      <c r="D9" s="1">
        <v>6</v>
      </c>
      <c r="E9" s="3">
        <v>55</v>
      </c>
      <c r="F9" s="3">
        <v>1</v>
      </c>
      <c r="G9" s="1">
        <v>45</v>
      </c>
      <c r="H9" s="1">
        <v>1</v>
      </c>
      <c r="I9" s="3">
        <v>53</v>
      </c>
      <c r="J9" s="3">
        <v>2</v>
      </c>
      <c r="K9" s="1">
        <v>69</v>
      </c>
      <c r="L9" s="1">
        <v>5</v>
      </c>
      <c r="M9" s="1"/>
      <c r="N9" s="1"/>
      <c r="O9" s="1"/>
      <c r="P9" s="1"/>
    </row>
    <row r="10" spans="1:16" ht="14.25" customHeight="1">
      <c r="A10" s="1">
        <v>6</v>
      </c>
      <c r="B10" s="1" t="s">
        <v>128</v>
      </c>
      <c r="C10" s="1">
        <v>80</v>
      </c>
      <c r="D10" s="1">
        <v>5</v>
      </c>
      <c r="E10" s="1"/>
      <c r="F10" s="1"/>
      <c r="G10" s="1"/>
      <c r="H10" s="1"/>
      <c r="I10" s="1">
        <v>65</v>
      </c>
      <c r="J10" s="1">
        <v>5</v>
      </c>
      <c r="K10" s="1">
        <v>88</v>
      </c>
      <c r="L10" s="1">
        <v>7</v>
      </c>
      <c r="M10" s="1">
        <v>73</v>
      </c>
      <c r="N10" s="1">
        <v>5</v>
      </c>
      <c r="O10" s="1">
        <v>90</v>
      </c>
      <c r="P10" s="1">
        <v>8</v>
      </c>
    </row>
    <row r="11" spans="1:16" ht="14.25" customHeight="1">
      <c r="A11" s="1">
        <v>7</v>
      </c>
      <c r="B11" s="1" t="s">
        <v>9</v>
      </c>
      <c r="C11" s="1">
        <v>78</v>
      </c>
      <c r="D11" s="1">
        <v>5</v>
      </c>
      <c r="E11" s="1"/>
      <c r="F11" s="1"/>
      <c r="G11" s="1"/>
      <c r="H11" s="1"/>
      <c r="I11" s="1">
        <v>52</v>
      </c>
      <c r="J11" s="1">
        <v>2</v>
      </c>
      <c r="K11" s="1">
        <v>78</v>
      </c>
      <c r="L11" s="1">
        <v>6</v>
      </c>
      <c r="M11" s="1">
        <v>64</v>
      </c>
      <c r="N11" s="1">
        <v>3</v>
      </c>
      <c r="O11" s="1">
        <v>75</v>
      </c>
      <c r="P11" s="1">
        <v>5</v>
      </c>
    </row>
    <row r="12" spans="1:16" ht="14.25" customHeight="1">
      <c r="A12" s="1">
        <v>8</v>
      </c>
      <c r="B12" s="1" t="s">
        <v>10</v>
      </c>
      <c r="C12" s="1">
        <v>85</v>
      </c>
      <c r="D12" s="1">
        <v>6</v>
      </c>
      <c r="E12" s="1"/>
      <c r="F12" s="1"/>
      <c r="G12" s="1"/>
      <c r="H12" s="1"/>
      <c r="I12" s="1">
        <v>67</v>
      </c>
      <c r="J12" s="1">
        <v>5</v>
      </c>
      <c r="K12" s="1">
        <v>84</v>
      </c>
      <c r="L12" s="1">
        <v>7</v>
      </c>
      <c r="M12" s="1">
        <v>77</v>
      </c>
      <c r="N12" s="1">
        <v>6</v>
      </c>
      <c r="O12" s="1">
        <v>82</v>
      </c>
      <c r="P12" s="1">
        <v>6</v>
      </c>
    </row>
    <row r="13" spans="1:16" ht="14.25" customHeight="1">
      <c r="A13" s="1">
        <v>9</v>
      </c>
      <c r="B13" s="1" t="s">
        <v>129</v>
      </c>
      <c r="C13" s="1">
        <v>75</v>
      </c>
      <c r="D13" s="1">
        <v>4</v>
      </c>
      <c r="E13" s="1"/>
      <c r="F13" s="1"/>
      <c r="G13" s="1"/>
      <c r="H13" s="1"/>
      <c r="I13" s="1">
        <v>54</v>
      </c>
      <c r="J13" s="1">
        <v>2</v>
      </c>
      <c r="K13" s="1">
        <v>68</v>
      </c>
      <c r="L13" s="1">
        <v>5</v>
      </c>
      <c r="M13" s="1">
        <v>78</v>
      </c>
      <c r="N13" s="1">
        <v>6</v>
      </c>
      <c r="O13" s="1">
        <v>88</v>
      </c>
      <c r="P13" s="1">
        <v>8</v>
      </c>
    </row>
    <row r="14" spans="1:16" ht="14.25" customHeight="1">
      <c r="A14" s="1">
        <v>10</v>
      </c>
      <c r="B14" s="1" t="s">
        <v>130</v>
      </c>
      <c r="C14" s="1">
        <v>77</v>
      </c>
      <c r="D14" s="1">
        <v>5</v>
      </c>
      <c r="E14" s="1">
        <v>68</v>
      </c>
      <c r="F14" s="1">
        <v>3</v>
      </c>
      <c r="G14" s="1">
        <v>45</v>
      </c>
      <c r="H14" s="1">
        <v>1</v>
      </c>
      <c r="I14" s="1">
        <v>53</v>
      </c>
      <c r="J14" s="1">
        <v>2</v>
      </c>
      <c r="K14" s="1">
        <v>68</v>
      </c>
      <c r="L14" s="1">
        <v>5</v>
      </c>
      <c r="M14" s="1"/>
      <c r="N14" s="1"/>
      <c r="O14" s="1"/>
      <c r="P14" s="1"/>
    </row>
    <row r="15" spans="1:16" ht="14.25" customHeight="1">
      <c r="A15" s="1">
        <v>11</v>
      </c>
      <c r="B15" s="1" t="s">
        <v>11</v>
      </c>
      <c r="C15" s="1">
        <v>84</v>
      </c>
      <c r="D15" s="1">
        <v>6</v>
      </c>
      <c r="E15" s="1"/>
      <c r="F15" s="1"/>
      <c r="G15" s="1"/>
      <c r="H15" s="1"/>
      <c r="I15" s="1">
        <v>63</v>
      </c>
      <c r="J15" s="1">
        <v>4</v>
      </c>
      <c r="K15" s="1">
        <v>72</v>
      </c>
      <c r="L15" s="1">
        <v>6</v>
      </c>
      <c r="M15" s="1">
        <v>65</v>
      </c>
      <c r="N15" s="1">
        <v>4</v>
      </c>
      <c r="O15" s="1">
        <v>86</v>
      </c>
      <c r="P15" s="1">
        <v>7</v>
      </c>
    </row>
    <row r="16" spans="1:16" ht="14.25" customHeight="1">
      <c r="A16" s="1">
        <v>12</v>
      </c>
      <c r="B16" s="1" t="s">
        <v>12</v>
      </c>
      <c r="C16" s="1">
        <v>54</v>
      </c>
      <c r="D16" s="1">
        <v>2</v>
      </c>
      <c r="E16" s="1">
        <v>55</v>
      </c>
      <c r="F16" s="1">
        <v>1</v>
      </c>
      <c r="G16" s="4">
        <v>29</v>
      </c>
      <c r="H16" s="4">
        <v>0</v>
      </c>
      <c r="I16" s="4">
        <v>36</v>
      </c>
      <c r="J16" s="4">
        <v>0</v>
      </c>
      <c r="K16" s="4">
        <v>37</v>
      </c>
      <c r="L16" s="4">
        <v>0</v>
      </c>
      <c r="M16" s="1"/>
      <c r="N16" s="1"/>
      <c r="O16" s="1"/>
      <c r="P16" s="1"/>
    </row>
    <row r="17" spans="1:16" ht="14.25" customHeight="1">
      <c r="A17" s="1">
        <v>13</v>
      </c>
      <c r="B17" s="1" t="s">
        <v>131</v>
      </c>
      <c r="C17" s="1">
        <v>78</v>
      </c>
      <c r="D17" s="1">
        <v>5</v>
      </c>
      <c r="E17" s="1"/>
      <c r="F17" s="1"/>
      <c r="G17" s="1">
        <v>52</v>
      </c>
      <c r="H17" s="1">
        <v>3</v>
      </c>
      <c r="I17" s="1">
        <v>52</v>
      </c>
      <c r="J17" s="1">
        <v>2</v>
      </c>
      <c r="K17" s="1">
        <v>79</v>
      </c>
      <c r="L17" s="1">
        <v>6</v>
      </c>
      <c r="M17" s="1"/>
      <c r="N17" s="1"/>
      <c r="O17" s="1">
        <v>80</v>
      </c>
      <c r="P17" s="1">
        <v>6</v>
      </c>
    </row>
    <row r="18" spans="1:16" ht="14.25" customHeight="1">
      <c r="A18" s="1">
        <v>14</v>
      </c>
      <c r="B18" s="1" t="s">
        <v>13</v>
      </c>
      <c r="C18" s="1">
        <v>78</v>
      </c>
      <c r="D18" s="1">
        <v>5</v>
      </c>
      <c r="E18" s="1"/>
      <c r="F18" s="1"/>
      <c r="G18" s="1">
        <v>45</v>
      </c>
      <c r="H18" s="1">
        <v>1</v>
      </c>
      <c r="I18" s="1">
        <v>52</v>
      </c>
      <c r="J18" s="1">
        <v>2</v>
      </c>
      <c r="K18" s="1">
        <v>61</v>
      </c>
      <c r="L18" s="1">
        <v>4</v>
      </c>
      <c r="M18" s="1"/>
      <c r="N18" s="1"/>
      <c r="O18" s="1">
        <v>82</v>
      </c>
      <c r="P18" s="1">
        <v>6</v>
      </c>
    </row>
    <row r="19" spans="1:16" ht="14.25" customHeight="1">
      <c r="A19" s="1">
        <v>15</v>
      </c>
      <c r="B19" s="1" t="s">
        <v>132</v>
      </c>
      <c r="C19" s="1">
        <v>92</v>
      </c>
      <c r="D19" s="1">
        <v>8</v>
      </c>
      <c r="E19" s="1"/>
      <c r="F19" s="1"/>
      <c r="G19" s="1">
        <v>50</v>
      </c>
      <c r="H19" s="1">
        <v>2</v>
      </c>
      <c r="I19" s="1">
        <v>62</v>
      </c>
      <c r="J19" s="1">
        <v>4</v>
      </c>
      <c r="K19" s="1">
        <v>81</v>
      </c>
      <c r="L19" s="1">
        <v>7</v>
      </c>
      <c r="M19" s="1"/>
      <c r="N19" s="1"/>
      <c r="O19" s="1">
        <v>84</v>
      </c>
      <c r="P19" s="1">
        <v>7</v>
      </c>
    </row>
    <row r="20" spans="1:16" ht="14.25" customHeight="1">
      <c r="A20" s="1">
        <v>16</v>
      </c>
      <c r="B20" s="1" t="s">
        <v>133</v>
      </c>
      <c r="C20" s="1">
        <v>50</v>
      </c>
      <c r="D20" s="1">
        <v>1</v>
      </c>
      <c r="E20" s="1"/>
      <c r="F20" s="1"/>
      <c r="G20" s="1">
        <v>46</v>
      </c>
      <c r="H20" s="1">
        <v>2</v>
      </c>
      <c r="I20" s="1">
        <v>51</v>
      </c>
      <c r="J20" s="1">
        <v>1</v>
      </c>
      <c r="K20" s="1">
        <v>66</v>
      </c>
      <c r="L20" s="1">
        <v>5</v>
      </c>
      <c r="M20" s="1"/>
      <c r="N20" s="1"/>
      <c r="O20" s="1">
        <v>59</v>
      </c>
      <c r="P20" s="1">
        <v>2</v>
      </c>
    </row>
    <row r="21" spans="1:16" ht="14.25" customHeight="1">
      <c r="A21" s="1">
        <v>17</v>
      </c>
      <c r="B21" s="1" t="s">
        <v>134</v>
      </c>
      <c r="C21" s="1">
        <v>57</v>
      </c>
      <c r="D21" s="1">
        <v>2</v>
      </c>
      <c r="E21" s="1"/>
      <c r="F21" s="1"/>
      <c r="G21" s="1">
        <v>49</v>
      </c>
      <c r="H21" s="1">
        <v>2</v>
      </c>
      <c r="I21" s="1">
        <v>56</v>
      </c>
      <c r="J21" s="1">
        <v>3</v>
      </c>
      <c r="K21" s="1">
        <v>64</v>
      </c>
      <c r="L21" s="1">
        <v>4</v>
      </c>
      <c r="M21" s="1"/>
      <c r="N21" s="1"/>
      <c r="O21" s="1">
        <v>71</v>
      </c>
      <c r="P21" s="1">
        <v>4</v>
      </c>
    </row>
    <row r="22" spans="1:16" ht="14.25" customHeight="1">
      <c r="A22" s="1">
        <v>18</v>
      </c>
      <c r="B22" s="1" t="s">
        <v>135</v>
      </c>
      <c r="C22" s="1">
        <v>77</v>
      </c>
      <c r="D22" s="1">
        <v>5</v>
      </c>
      <c r="E22" s="1"/>
      <c r="F22" s="1"/>
      <c r="G22" s="1">
        <v>51</v>
      </c>
      <c r="H22" s="1">
        <v>2</v>
      </c>
      <c r="I22" s="1">
        <v>63</v>
      </c>
      <c r="J22" s="1">
        <v>4</v>
      </c>
      <c r="K22" s="1">
        <v>66</v>
      </c>
      <c r="L22" s="1">
        <v>5</v>
      </c>
      <c r="M22" s="1"/>
      <c r="N22" s="1"/>
      <c r="O22" s="1">
        <v>83</v>
      </c>
      <c r="P22" s="1">
        <v>7</v>
      </c>
    </row>
    <row r="23" spans="1:16" ht="14.25" customHeight="1">
      <c r="A23" s="1">
        <v>19</v>
      </c>
      <c r="B23" s="1" t="s">
        <v>14</v>
      </c>
      <c r="C23" s="1">
        <v>84</v>
      </c>
      <c r="D23" s="1">
        <v>6</v>
      </c>
      <c r="E23" s="1"/>
      <c r="F23" s="1"/>
      <c r="G23" s="1"/>
      <c r="H23" s="1"/>
      <c r="I23" s="1">
        <v>51</v>
      </c>
      <c r="J23" s="1">
        <v>1</v>
      </c>
      <c r="K23" s="1">
        <v>74</v>
      </c>
      <c r="L23" s="1">
        <v>6</v>
      </c>
      <c r="M23" s="1">
        <v>71</v>
      </c>
      <c r="N23" s="1">
        <v>5</v>
      </c>
      <c r="O23" s="1">
        <v>65</v>
      </c>
      <c r="P23" s="1">
        <v>3</v>
      </c>
    </row>
    <row r="24" spans="1:16" ht="14.25" customHeight="1">
      <c r="D24" s="5">
        <f>SUM(D5:D23)</f>
        <v>95</v>
      </c>
      <c r="F24" s="5">
        <f>SUM(F5:F23)</f>
        <v>17</v>
      </c>
      <c r="H24" s="5">
        <f>SUM(H5:H23)</f>
        <v>19</v>
      </c>
      <c r="J24" s="5">
        <f>SUM(J5:J23)</f>
        <v>48</v>
      </c>
      <c r="L24" s="5">
        <f>SUM(L5:L23)</f>
        <v>100</v>
      </c>
      <c r="N24" s="5">
        <f>SUM(N5:N23)</f>
        <v>35</v>
      </c>
      <c r="P24" s="5">
        <f>SUM(P5:P23)</f>
        <v>69</v>
      </c>
    </row>
    <row r="25" spans="1:16" ht="14.25" customHeight="1">
      <c r="C25" s="5" t="s">
        <v>15</v>
      </c>
      <c r="D25" s="5">
        <v>62.5</v>
      </c>
      <c r="F25" s="5">
        <v>30.36</v>
      </c>
      <c r="H25" s="5">
        <v>19.79</v>
      </c>
      <c r="J25" s="5">
        <v>31.57</v>
      </c>
      <c r="L25" s="5">
        <v>65.790000000000006</v>
      </c>
      <c r="N25" s="5">
        <v>62.5</v>
      </c>
      <c r="P25" s="5">
        <v>71.88</v>
      </c>
    </row>
    <row r="26" spans="1:16" ht="14.25" customHeight="1"/>
    <row r="27" spans="1:16" ht="14.25" customHeight="1"/>
    <row r="28" spans="1:16" ht="14.25" customHeight="1"/>
    <row r="29" spans="1:16" ht="14.25" customHeight="1">
      <c r="I29" s="5" t="s">
        <v>16</v>
      </c>
    </row>
    <row r="30" spans="1:16" ht="14.25" customHeight="1"/>
    <row r="31" spans="1:16" ht="14.25" customHeight="1"/>
    <row r="32" spans="1:16" ht="14.25" customHeight="1">
      <c r="I32" s="5" t="s">
        <v>17</v>
      </c>
      <c r="L32" s="5">
        <v>50.39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M3:N3"/>
    <mergeCell ref="O3:P3"/>
    <mergeCell ref="A1:P1"/>
    <mergeCell ref="A2:P2"/>
    <mergeCell ref="C3:D3"/>
    <mergeCell ref="E3:F3"/>
    <mergeCell ref="G3:H3"/>
    <mergeCell ref="I3:J3"/>
    <mergeCell ref="K3:L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A2" sqref="A2:F2"/>
    </sheetView>
  </sheetViews>
  <sheetFormatPr defaultRowHeight="15"/>
  <cols>
    <col min="2" max="2" width="24.5703125" bestFit="1" customWidth="1"/>
    <col min="3" max="3" width="17" bestFit="1" customWidth="1"/>
    <col min="5" max="5" width="12.42578125" bestFit="1" customWidth="1"/>
    <col min="6" max="6" width="19.85546875" customWidth="1"/>
  </cols>
  <sheetData>
    <row r="1" spans="1:6">
      <c r="A1" s="54" t="s">
        <v>136</v>
      </c>
      <c r="B1" s="54"/>
      <c r="C1" s="54"/>
      <c r="D1" s="54"/>
      <c r="E1" s="54"/>
      <c r="F1" s="54"/>
    </row>
    <row r="2" spans="1:6">
      <c r="A2" s="54" t="s">
        <v>197</v>
      </c>
      <c r="B2" s="54"/>
      <c r="C2" s="54"/>
      <c r="D2" s="54"/>
      <c r="E2" s="54"/>
      <c r="F2" s="54"/>
    </row>
    <row r="3" spans="1:6">
      <c r="A3" s="21" t="s">
        <v>156</v>
      </c>
      <c r="B3" s="21" t="s">
        <v>157</v>
      </c>
      <c r="C3" s="21" t="s">
        <v>158</v>
      </c>
      <c r="D3" s="21" t="s">
        <v>159</v>
      </c>
      <c r="E3" s="21" t="s">
        <v>160</v>
      </c>
      <c r="F3" s="21" t="s">
        <v>163</v>
      </c>
    </row>
    <row r="4" spans="1:6">
      <c r="A4" s="9">
        <v>1</v>
      </c>
      <c r="B4" s="9" t="s">
        <v>55</v>
      </c>
      <c r="C4" s="9">
        <v>476</v>
      </c>
      <c r="D4" s="9">
        <v>500</v>
      </c>
      <c r="E4" s="9">
        <f>C4/5</f>
        <v>95.2</v>
      </c>
      <c r="F4" s="22" t="s">
        <v>162</v>
      </c>
    </row>
    <row r="5" spans="1:6">
      <c r="A5" s="9">
        <v>2</v>
      </c>
      <c r="B5" s="9" t="s">
        <v>92</v>
      </c>
      <c r="C5" s="9">
        <v>455</v>
      </c>
      <c r="D5" s="9">
        <v>500</v>
      </c>
      <c r="E5" s="9">
        <f t="shared" ref="E5:E68" si="0">C5/5</f>
        <v>91</v>
      </c>
      <c r="F5" s="22" t="s">
        <v>162</v>
      </c>
    </row>
    <row r="6" spans="1:6">
      <c r="A6" s="9">
        <v>3</v>
      </c>
      <c r="B6" s="9" t="s">
        <v>35</v>
      </c>
      <c r="C6" s="9">
        <v>446</v>
      </c>
      <c r="D6" s="9">
        <v>500</v>
      </c>
      <c r="E6" s="9">
        <f t="shared" si="0"/>
        <v>89.2</v>
      </c>
      <c r="F6" s="22" t="s">
        <v>162</v>
      </c>
    </row>
    <row r="7" spans="1:6">
      <c r="A7" s="9">
        <v>4</v>
      </c>
      <c r="B7" s="9" t="s">
        <v>91</v>
      </c>
      <c r="C7" s="9">
        <v>437</v>
      </c>
      <c r="D7" s="9">
        <v>500</v>
      </c>
      <c r="E7" s="9">
        <f t="shared" si="0"/>
        <v>87.4</v>
      </c>
      <c r="F7" s="22" t="s">
        <v>162</v>
      </c>
    </row>
    <row r="8" spans="1:6">
      <c r="A8" s="9">
        <v>5</v>
      </c>
      <c r="B8" s="9" t="s">
        <v>104</v>
      </c>
      <c r="C8" s="9">
        <v>430</v>
      </c>
      <c r="D8" s="9">
        <v>500</v>
      </c>
      <c r="E8" s="9">
        <f t="shared" si="0"/>
        <v>86</v>
      </c>
      <c r="F8" s="22" t="s">
        <v>162</v>
      </c>
    </row>
    <row r="9" spans="1:6">
      <c r="A9" s="9">
        <v>6</v>
      </c>
      <c r="B9" s="9" t="s">
        <v>38</v>
      </c>
      <c r="C9" s="9">
        <v>416</v>
      </c>
      <c r="D9" s="9">
        <v>500</v>
      </c>
      <c r="E9" s="9">
        <f t="shared" si="0"/>
        <v>83.2</v>
      </c>
      <c r="F9" s="22" t="s">
        <v>162</v>
      </c>
    </row>
    <row r="10" spans="1:6">
      <c r="A10" s="9">
        <v>7</v>
      </c>
      <c r="B10" s="9" t="s">
        <v>87</v>
      </c>
      <c r="C10" s="9">
        <v>415</v>
      </c>
      <c r="D10" s="9">
        <v>500</v>
      </c>
      <c r="E10" s="9">
        <f t="shared" si="0"/>
        <v>83</v>
      </c>
      <c r="F10" s="22" t="s">
        <v>162</v>
      </c>
    </row>
    <row r="11" spans="1:6">
      <c r="A11" s="9">
        <v>8</v>
      </c>
      <c r="B11" s="9" t="s">
        <v>100</v>
      </c>
      <c r="C11" s="9">
        <v>415</v>
      </c>
      <c r="D11" s="9">
        <v>500</v>
      </c>
      <c r="E11" s="9">
        <f t="shared" si="0"/>
        <v>83</v>
      </c>
      <c r="F11" s="22" t="s">
        <v>162</v>
      </c>
    </row>
    <row r="12" spans="1:6">
      <c r="A12" s="9">
        <v>9</v>
      </c>
      <c r="B12" s="9" t="s">
        <v>53</v>
      </c>
      <c r="C12" s="9">
        <v>412</v>
      </c>
      <c r="D12" s="9">
        <v>500</v>
      </c>
      <c r="E12" s="9">
        <f t="shared" si="0"/>
        <v>82.4</v>
      </c>
      <c r="F12" s="22" t="s">
        <v>162</v>
      </c>
    </row>
    <row r="13" spans="1:6">
      <c r="A13" s="9">
        <v>10</v>
      </c>
      <c r="B13" s="9" t="s">
        <v>77</v>
      </c>
      <c r="C13" s="9">
        <v>407</v>
      </c>
      <c r="D13" s="9">
        <v>500</v>
      </c>
      <c r="E13" s="9">
        <f t="shared" si="0"/>
        <v>81.400000000000006</v>
      </c>
      <c r="F13" s="22" t="s">
        <v>162</v>
      </c>
    </row>
    <row r="14" spans="1:6">
      <c r="A14" s="9">
        <v>11</v>
      </c>
      <c r="B14" s="9" t="s">
        <v>76</v>
      </c>
      <c r="C14" s="9">
        <v>404</v>
      </c>
      <c r="D14" s="9">
        <v>500</v>
      </c>
      <c r="E14" s="9">
        <f t="shared" si="0"/>
        <v>80.8</v>
      </c>
      <c r="F14" s="22" t="s">
        <v>162</v>
      </c>
    </row>
    <row r="15" spans="1:6">
      <c r="A15" s="9">
        <v>12</v>
      </c>
      <c r="B15" s="9" t="s">
        <v>94</v>
      </c>
      <c r="C15" s="9">
        <v>404</v>
      </c>
      <c r="D15" s="9">
        <v>500</v>
      </c>
      <c r="E15" s="9">
        <f t="shared" si="0"/>
        <v>80.8</v>
      </c>
      <c r="F15" s="22" t="s">
        <v>162</v>
      </c>
    </row>
    <row r="16" spans="1:6">
      <c r="A16" s="9">
        <v>13</v>
      </c>
      <c r="B16" s="9" t="s">
        <v>58</v>
      </c>
      <c r="C16" s="9">
        <v>403</v>
      </c>
      <c r="D16" s="9">
        <v>500</v>
      </c>
      <c r="E16" s="9">
        <f t="shared" si="0"/>
        <v>80.599999999999994</v>
      </c>
      <c r="F16" s="22" t="s">
        <v>162</v>
      </c>
    </row>
    <row r="17" spans="1:6">
      <c r="A17" s="9">
        <v>14</v>
      </c>
      <c r="B17" s="9" t="s">
        <v>106</v>
      </c>
      <c r="C17" s="9">
        <v>401</v>
      </c>
      <c r="D17" s="9">
        <v>500</v>
      </c>
      <c r="E17" s="9">
        <f t="shared" si="0"/>
        <v>80.2</v>
      </c>
      <c r="F17" s="22" t="s">
        <v>162</v>
      </c>
    </row>
    <row r="18" spans="1:6">
      <c r="A18" s="9">
        <v>15</v>
      </c>
      <c r="B18" s="9" t="s">
        <v>74</v>
      </c>
      <c r="C18" s="9">
        <v>397</v>
      </c>
      <c r="D18" s="9">
        <v>500</v>
      </c>
      <c r="E18" s="9">
        <f t="shared" si="0"/>
        <v>79.400000000000006</v>
      </c>
      <c r="F18" s="22" t="s">
        <v>162</v>
      </c>
    </row>
    <row r="19" spans="1:6">
      <c r="A19" s="9">
        <v>16</v>
      </c>
      <c r="B19" s="9" t="s">
        <v>49</v>
      </c>
      <c r="C19" s="9">
        <v>394</v>
      </c>
      <c r="D19" s="9">
        <v>500</v>
      </c>
      <c r="E19" s="9">
        <f t="shared" si="0"/>
        <v>78.8</v>
      </c>
      <c r="F19" s="22" t="s">
        <v>162</v>
      </c>
    </row>
    <row r="20" spans="1:6">
      <c r="A20" s="9">
        <v>17</v>
      </c>
      <c r="B20" s="9" t="s">
        <v>81</v>
      </c>
      <c r="C20" s="9">
        <v>394</v>
      </c>
      <c r="D20" s="9">
        <v>500</v>
      </c>
      <c r="E20" s="9">
        <f t="shared" si="0"/>
        <v>78.8</v>
      </c>
      <c r="F20" s="22" t="s">
        <v>162</v>
      </c>
    </row>
    <row r="21" spans="1:6">
      <c r="A21" s="9">
        <v>18</v>
      </c>
      <c r="B21" s="9" t="s">
        <v>109</v>
      </c>
      <c r="C21" s="9">
        <v>394</v>
      </c>
      <c r="D21" s="9">
        <v>500</v>
      </c>
      <c r="E21" s="9">
        <f t="shared" si="0"/>
        <v>78.8</v>
      </c>
      <c r="F21" s="22" t="s">
        <v>162</v>
      </c>
    </row>
    <row r="22" spans="1:6">
      <c r="A22" s="9">
        <v>19</v>
      </c>
      <c r="B22" s="9" t="s">
        <v>47</v>
      </c>
      <c r="C22" s="9">
        <v>392</v>
      </c>
      <c r="D22" s="9">
        <v>500</v>
      </c>
      <c r="E22" s="9">
        <f t="shared" si="0"/>
        <v>78.400000000000006</v>
      </c>
      <c r="F22" s="22" t="s">
        <v>162</v>
      </c>
    </row>
    <row r="23" spans="1:6">
      <c r="A23" s="9">
        <v>20</v>
      </c>
      <c r="B23" s="9" t="s">
        <v>60</v>
      </c>
      <c r="C23" s="9">
        <v>392</v>
      </c>
      <c r="D23" s="9">
        <v>500</v>
      </c>
      <c r="E23" s="9">
        <f t="shared" si="0"/>
        <v>78.400000000000006</v>
      </c>
      <c r="F23" s="22" t="s">
        <v>162</v>
      </c>
    </row>
    <row r="24" spans="1:6">
      <c r="A24" s="9">
        <v>21</v>
      </c>
      <c r="B24" s="9" t="s">
        <v>70</v>
      </c>
      <c r="C24" s="9">
        <v>375</v>
      </c>
      <c r="D24" s="9">
        <v>500</v>
      </c>
      <c r="E24" s="9">
        <f t="shared" si="0"/>
        <v>75</v>
      </c>
      <c r="F24" s="22" t="s">
        <v>162</v>
      </c>
    </row>
    <row r="25" spans="1:6">
      <c r="A25" s="9">
        <v>22</v>
      </c>
      <c r="B25" s="9" t="s">
        <v>46</v>
      </c>
      <c r="C25" s="9">
        <v>374</v>
      </c>
      <c r="D25" s="9">
        <v>500</v>
      </c>
      <c r="E25" s="9">
        <f t="shared" si="0"/>
        <v>74.8</v>
      </c>
      <c r="F25" s="22" t="s">
        <v>162</v>
      </c>
    </row>
    <row r="26" spans="1:6">
      <c r="A26" s="9">
        <v>23</v>
      </c>
      <c r="B26" s="9" t="s">
        <v>45</v>
      </c>
      <c r="C26" s="9">
        <v>373</v>
      </c>
      <c r="D26" s="9">
        <v>500</v>
      </c>
      <c r="E26" s="9">
        <f t="shared" si="0"/>
        <v>74.599999999999994</v>
      </c>
      <c r="F26" s="22" t="s">
        <v>162</v>
      </c>
    </row>
    <row r="27" spans="1:6">
      <c r="A27" s="9">
        <v>24</v>
      </c>
      <c r="B27" s="9" t="s">
        <v>96</v>
      </c>
      <c r="C27" s="9">
        <v>373</v>
      </c>
      <c r="D27" s="9">
        <v>500</v>
      </c>
      <c r="E27" s="9">
        <f t="shared" si="0"/>
        <v>74.599999999999994</v>
      </c>
      <c r="F27" s="22" t="s">
        <v>162</v>
      </c>
    </row>
    <row r="28" spans="1:6">
      <c r="A28" s="9">
        <v>25</v>
      </c>
      <c r="B28" s="9" t="s">
        <v>68</v>
      </c>
      <c r="C28" s="9">
        <v>372</v>
      </c>
      <c r="D28" s="9">
        <v>500</v>
      </c>
      <c r="E28" s="9">
        <f t="shared" si="0"/>
        <v>74.400000000000006</v>
      </c>
      <c r="F28" s="22" t="s">
        <v>162</v>
      </c>
    </row>
    <row r="29" spans="1:6">
      <c r="A29" s="9">
        <v>26</v>
      </c>
      <c r="B29" s="9" t="s">
        <v>79</v>
      </c>
      <c r="C29" s="9">
        <v>371</v>
      </c>
      <c r="D29" s="9">
        <v>500</v>
      </c>
      <c r="E29" s="9">
        <f t="shared" si="0"/>
        <v>74.2</v>
      </c>
      <c r="F29" s="22" t="s">
        <v>162</v>
      </c>
    </row>
    <row r="30" spans="1:6">
      <c r="A30" s="9">
        <v>27</v>
      </c>
      <c r="B30" s="9" t="s">
        <v>69</v>
      </c>
      <c r="C30" s="9">
        <v>368</v>
      </c>
      <c r="D30" s="9">
        <v>500</v>
      </c>
      <c r="E30" s="9">
        <f t="shared" si="0"/>
        <v>73.599999999999994</v>
      </c>
      <c r="F30" s="22" t="s">
        <v>162</v>
      </c>
    </row>
    <row r="31" spans="1:6">
      <c r="A31" s="9">
        <v>28</v>
      </c>
      <c r="B31" s="9" t="s">
        <v>99</v>
      </c>
      <c r="C31" s="9">
        <v>363</v>
      </c>
      <c r="D31" s="9">
        <v>500</v>
      </c>
      <c r="E31" s="9">
        <f t="shared" si="0"/>
        <v>72.599999999999994</v>
      </c>
      <c r="F31" s="22" t="s">
        <v>162</v>
      </c>
    </row>
    <row r="32" spans="1:6">
      <c r="A32" s="9">
        <v>29</v>
      </c>
      <c r="B32" s="9" t="s">
        <v>64</v>
      </c>
      <c r="C32" s="9">
        <v>360</v>
      </c>
      <c r="D32" s="9">
        <v>500</v>
      </c>
      <c r="E32" s="9">
        <f t="shared" si="0"/>
        <v>72</v>
      </c>
      <c r="F32" s="22" t="s">
        <v>162</v>
      </c>
    </row>
    <row r="33" spans="1:6">
      <c r="A33" s="9">
        <v>30</v>
      </c>
      <c r="B33" s="9" t="s">
        <v>37</v>
      </c>
      <c r="C33" s="9">
        <v>358</v>
      </c>
      <c r="D33" s="9">
        <v>500</v>
      </c>
      <c r="E33" s="9">
        <f t="shared" si="0"/>
        <v>71.599999999999994</v>
      </c>
      <c r="F33" s="22" t="s">
        <v>162</v>
      </c>
    </row>
    <row r="34" spans="1:6">
      <c r="A34" s="9">
        <v>31</v>
      </c>
      <c r="B34" s="9" t="s">
        <v>105</v>
      </c>
      <c r="C34" s="9">
        <v>356</v>
      </c>
      <c r="D34" s="9">
        <v>500</v>
      </c>
      <c r="E34" s="9">
        <f t="shared" si="0"/>
        <v>71.2</v>
      </c>
      <c r="F34" s="22" t="s">
        <v>162</v>
      </c>
    </row>
    <row r="35" spans="1:6">
      <c r="A35" s="9">
        <v>32</v>
      </c>
      <c r="B35" s="9" t="s">
        <v>63</v>
      </c>
      <c r="C35" s="9">
        <v>352</v>
      </c>
      <c r="D35" s="9">
        <v>500</v>
      </c>
      <c r="E35" s="9">
        <f t="shared" si="0"/>
        <v>70.400000000000006</v>
      </c>
      <c r="F35" s="22" t="s">
        <v>162</v>
      </c>
    </row>
    <row r="36" spans="1:6">
      <c r="A36" s="9">
        <v>33</v>
      </c>
      <c r="B36" s="9" t="s">
        <v>36</v>
      </c>
      <c r="C36" s="9">
        <v>349</v>
      </c>
      <c r="D36" s="9">
        <v>500</v>
      </c>
      <c r="E36" s="9">
        <f t="shared" si="0"/>
        <v>69.8</v>
      </c>
      <c r="F36" s="22" t="s">
        <v>162</v>
      </c>
    </row>
    <row r="37" spans="1:6">
      <c r="A37" s="9">
        <v>34</v>
      </c>
      <c r="B37" s="9" t="s">
        <v>85</v>
      </c>
      <c r="C37" s="9">
        <v>349</v>
      </c>
      <c r="D37" s="9">
        <v>500</v>
      </c>
      <c r="E37" s="9">
        <f t="shared" si="0"/>
        <v>69.8</v>
      </c>
      <c r="F37" s="22" t="s">
        <v>162</v>
      </c>
    </row>
    <row r="38" spans="1:6">
      <c r="A38" s="9">
        <v>35</v>
      </c>
      <c r="B38" s="9" t="s">
        <v>93</v>
      </c>
      <c r="C38" s="9">
        <v>342</v>
      </c>
      <c r="D38" s="9">
        <v>500</v>
      </c>
      <c r="E38" s="9">
        <f t="shared" si="0"/>
        <v>68.400000000000006</v>
      </c>
      <c r="F38" s="22" t="s">
        <v>162</v>
      </c>
    </row>
    <row r="39" spans="1:6">
      <c r="A39" s="9">
        <v>36</v>
      </c>
      <c r="B39" s="9" t="s">
        <v>57</v>
      </c>
      <c r="C39" s="9">
        <v>340</v>
      </c>
      <c r="D39" s="9">
        <v>500</v>
      </c>
      <c r="E39" s="9">
        <f t="shared" si="0"/>
        <v>68</v>
      </c>
      <c r="F39" s="22" t="s">
        <v>162</v>
      </c>
    </row>
    <row r="40" spans="1:6">
      <c r="A40" s="9">
        <v>37</v>
      </c>
      <c r="B40" s="9" t="s">
        <v>86</v>
      </c>
      <c r="C40" s="9">
        <v>340</v>
      </c>
      <c r="D40" s="9">
        <v>500</v>
      </c>
      <c r="E40" s="9">
        <f t="shared" si="0"/>
        <v>68</v>
      </c>
      <c r="F40" s="22" t="s">
        <v>162</v>
      </c>
    </row>
    <row r="41" spans="1:6">
      <c r="A41" s="9">
        <v>38</v>
      </c>
      <c r="B41" s="9" t="s">
        <v>54</v>
      </c>
      <c r="C41" s="9">
        <v>337</v>
      </c>
      <c r="D41" s="9">
        <v>500</v>
      </c>
      <c r="E41" s="9">
        <f t="shared" si="0"/>
        <v>67.400000000000006</v>
      </c>
      <c r="F41" s="22" t="s">
        <v>162</v>
      </c>
    </row>
    <row r="42" spans="1:6">
      <c r="A42" s="9">
        <v>39</v>
      </c>
      <c r="B42" s="9" t="s">
        <v>107</v>
      </c>
      <c r="C42" s="9">
        <v>335</v>
      </c>
      <c r="D42" s="9">
        <v>500</v>
      </c>
      <c r="E42" s="9">
        <f t="shared" si="0"/>
        <v>67</v>
      </c>
      <c r="F42" s="22" t="s">
        <v>162</v>
      </c>
    </row>
    <row r="43" spans="1:6">
      <c r="A43" s="9">
        <v>40</v>
      </c>
      <c r="B43" s="9" t="s">
        <v>80</v>
      </c>
      <c r="C43" s="9">
        <v>333</v>
      </c>
      <c r="D43" s="9">
        <v>500</v>
      </c>
      <c r="E43" s="9">
        <f t="shared" si="0"/>
        <v>66.599999999999994</v>
      </c>
      <c r="F43" s="22" t="s">
        <v>162</v>
      </c>
    </row>
    <row r="44" spans="1:6">
      <c r="A44" s="9">
        <v>41</v>
      </c>
      <c r="B44" s="9" t="s">
        <v>59</v>
      </c>
      <c r="C44" s="9">
        <v>330</v>
      </c>
      <c r="D44" s="9">
        <v>500</v>
      </c>
      <c r="E44" s="9">
        <f t="shared" si="0"/>
        <v>66</v>
      </c>
      <c r="F44" s="22" t="s">
        <v>162</v>
      </c>
    </row>
    <row r="45" spans="1:6">
      <c r="A45" s="9">
        <v>42</v>
      </c>
      <c r="B45" s="9" t="s">
        <v>48</v>
      </c>
      <c r="C45" s="9">
        <v>328</v>
      </c>
      <c r="D45" s="9">
        <v>500</v>
      </c>
      <c r="E45" s="9">
        <f t="shared" si="0"/>
        <v>65.599999999999994</v>
      </c>
      <c r="F45" s="22" t="s">
        <v>162</v>
      </c>
    </row>
    <row r="46" spans="1:6">
      <c r="A46" s="9">
        <v>43</v>
      </c>
      <c r="B46" s="9" t="s">
        <v>65</v>
      </c>
      <c r="C46" s="9">
        <v>324</v>
      </c>
      <c r="D46" s="9">
        <v>500</v>
      </c>
      <c r="E46" s="9">
        <f t="shared" si="0"/>
        <v>64.8</v>
      </c>
      <c r="F46" s="22" t="s">
        <v>162</v>
      </c>
    </row>
    <row r="47" spans="1:6">
      <c r="A47" s="9">
        <v>44</v>
      </c>
      <c r="B47" s="9" t="s">
        <v>41</v>
      </c>
      <c r="C47" s="9">
        <v>323</v>
      </c>
      <c r="D47" s="9">
        <v>500</v>
      </c>
      <c r="E47" s="9">
        <f t="shared" si="0"/>
        <v>64.599999999999994</v>
      </c>
      <c r="F47" s="22" t="s">
        <v>162</v>
      </c>
    </row>
    <row r="48" spans="1:6">
      <c r="A48" s="9">
        <v>45</v>
      </c>
      <c r="B48" s="9" t="s">
        <v>73</v>
      </c>
      <c r="C48" s="9">
        <v>321</v>
      </c>
      <c r="D48" s="9">
        <v>500</v>
      </c>
      <c r="E48" s="9">
        <f t="shared" si="0"/>
        <v>64.2</v>
      </c>
      <c r="F48" s="22" t="s">
        <v>162</v>
      </c>
    </row>
    <row r="49" spans="1:6">
      <c r="A49" s="9">
        <v>46</v>
      </c>
      <c r="B49" s="9" t="s">
        <v>78</v>
      </c>
      <c r="C49" s="9">
        <v>321</v>
      </c>
      <c r="D49" s="9">
        <v>500</v>
      </c>
      <c r="E49" s="9">
        <f t="shared" si="0"/>
        <v>64.2</v>
      </c>
      <c r="F49" s="22" t="s">
        <v>162</v>
      </c>
    </row>
    <row r="50" spans="1:6">
      <c r="A50" s="9">
        <v>47</v>
      </c>
      <c r="B50" s="9" t="s">
        <v>35</v>
      </c>
      <c r="C50" s="9">
        <v>320</v>
      </c>
      <c r="D50" s="9">
        <v>500</v>
      </c>
      <c r="E50" s="9">
        <f t="shared" si="0"/>
        <v>64</v>
      </c>
      <c r="F50" s="22" t="s">
        <v>162</v>
      </c>
    </row>
    <row r="51" spans="1:6">
      <c r="A51" s="9">
        <v>48</v>
      </c>
      <c r="B51" s="9" t="s">
        <v>90</v>
      </c>
      <c r="C51" s="9">
        <v>314</v>
      </c>
      <c r="D51" s="9">
        <v>500</v>
      </c>
      <c r="E51" s="9">
        <f t="shared" si="0"/>
        <v>62.8</v>
      </c>
      <c r="F51" s="22" t="s">
        <v>162</v>
      </c>
    </row>
    <row r="52" spans="1:6">
      <c r="A52" s="9">
        <v>49</v>
      </c>
      <c r="B52" s="9" t="s">
        <v>44</v>
      </c>
      <c r="C52" s="9">
        <v>310</v>
      </c>
      <c r="D52" s="9">
        <v>500</v>
      </c>
      <c r="E52" s="9">
        <f t="shared" si="0"/>
        <v>62</v>
      </c>
      <c r="F52" s="22" t="s">
        <v>162</v>
      </c>
    </row>
    <row r="53" spans="1:6">
      <c r="A53" s="9">
        <v>50</v>
      </c>
      <c r="B53" s="9" t="s">
        <v>98</v>
      </c>
      <c r="C53" s="9">
        <v>309</v>
      </c>
      <c r="D53" s="9">
        <v>500</v>
      </c>
      <c r="E53" s="9">
        <f t="shared" si="0"/>
        <v>61.8</v>
      </c>
      <c r="F53" s="22" t="s">
        <v>162</v>
      </c>
    </row>
    <row r="54" spans="1:6">
      <c r="A54" s="9">
        <v>51</v>
      </c>
      <c r="B54" s="9" t="s">
        <v>52</v>
      </c>
      <c r="C54" s="9">
        <v>307</v>
      </c>
      <c r="D54" s="9">
        <v>500</v>
      </c>
      <c r="E54" s="9">
        <f t="shared" si="0"/>
        <v>61.4</v>
      </c>
      <c r="F54" s="22" t="s">
        <v>162</v>
      </c>
    </row>
    <row r="55" spans="1:6">
      <c r="A55" s="9">
        <v>52</v>
      </c>
      <c r="B55" s="9" t="s">
        <v>56</v>
      </c>
      <c r="C55" s="9">
        <v>305</v>
      </c>
      <c r="D55" s="9">
        <v>500</v>
      </c>
      <c r="E55" s="9">
        <f t="shared" si="0"/>
        <v>61</v>
      </c>
      <c r="F55" s="22" t="s">
        <v>162</v>
      </c>
    </row>
    <row r="56" spans="1:6">
      <c r="A56" s="9">
        <v>53</v>
      </c>
      <c r="B56" s="9" t="s">
        <v>61</v>
      </c>
      <c r="C56" s="9">
        <v>304</v>
      </c>
      <c r="D56" s="9">
        <v>500</v>
      </c>
      <c r="E56" s="9">
        <f t="shared" si="0"/>
        <v>60.8</v>
      </c>
      <c r="F56" s="22" t="s">
        <v>162</v>
      </c>
    </row>
    <row r="57" spans="1:6">
      <c r="A57" s="9">
        <v>54</v>
      </c>
      <c r="B57" s="9" t="s">
        <v>84</v>
      </c>
      <c r="C57" s="9">
        <v>303</v>
      </c>
      <c r="D57" s="9">
        <v>500</v>
      </c>
      <c r="E57" s="9">
        <f t="shared" si="0"/>
        <v>60.6</v>
      </c>
      <c r="F57" s="22" t="s">
        <v>162</v>
      </c>
    </row>
    <row r="58" spans="1:6">
      <c r="A58" s="9">
        <v>55</v>
      </c>
      <c r="B58" s="9" t="s">
        <v>110</v>
      </c>
      <c r="C58" s="9">
        <v>303</v>
      </c>
      <c r="D58" s="9">
        <v>500</v>
      </c>
      <c r="E58" s="9">
        <f t="shared" si="0"/>
        <v>60.6</v>
      </c>
      <c r="F58" s="22" t="s">
        <v>162</v>
      </c>
    </row>
    <row r="59" spans="1:6">
      <c r="A59" s="9">
        <v>56</v>
      </c>
      <c r="B59" s="9" t="s">
        <v>40</v>
      </c>
      <c r="C59" s="9">
        <v>302</v>
      </c>
      <c r="D59" s="9">
        <v>500</v>
      </c>
      <c r="E59" s="9">
        <f t="shared" si="0"/>
        <v>60.4</v>
      </c>
      <c r="F59" s="22" t="s">
        <v>162</v>
      </c>
    </row>
    <row r="60" spans="1:6">
      <c r="A60" s="9">
        <v>57</v>
      </c>
      <c r="B60" s="9" t="s">
        <v>62</v>
      </c>
      <c r="C60" s="9">
        <v>298</v>
      </c>
      <c r="D60" s="9">
        <v>500</v>
      </c>
      <c r="E60" s="9">
        <f t="shared" si="0"/>
        <v>59.6</v>
      </c>
      <c r="F60" s="22" t="s">
        <v>162</v>
      </c>
    </row>
    <row r="61" spans="1:6">
      <c r="A61" s="9">
        <v>58</v>
      </c>
      <c r="B61" s="9" t="s">
        <v>82</v>
      </c>
      <c r="C61" s="9">
        <v>296</v>
      </c>
      <c r="D61" s="9">
        <v>500</v>
      </c>
      <c r="E61" s="9">
        <f t="shared" si="0"/>
        <v>59.2</v>
      </c>
      <c r="F61" s="22" t="s">
        <v>162</v>
      </c>
    </row>
    <row r="62" spans="1:6">
      <c r="A62" s="9">
        <v>59</v>
      </c>
      <c r="B62" s="9" t="s">
        <v>103</v>
      </c>
      <c r="C62" s="9">
        <v>293</v>
      </c>
      <c r="D62" s="9">
        <v>500</v>
      </c>
      <c r="E62" s="9">
        <f t="shared" si="0"/>
        <v>58.6</v>
      </c>
      <c r="F62" s="22" t="s">
        <v>162</v>
      </c>
    </row>
    <row r="63" spans="1:6">
      <c r="A63" s="9">
        <v>60</v>
      </c>
      <c r="B63" s="9" t="s">
        <v>34</v>
      </c>
      <c r="C63" s="9">
        <v>291</v>
      </c>
      <c r="D63" s="9">
        <v>500</v>
      </c>
      <c r="E63" s="9">
        <f t="shared" si="0"/>
        <v>58.2</v>
      </c>
      <c r="F63" s="22" t="s">
        <v>162</v>
      </c>
    </row>
    <row r="64" spans="1:6">
      <c r="A64" s="9">
        <v>61</v>
      </c>
      <c r="B64" s="9" t="s">
        <v>102</v>
      </c>
      <c r="C64" s="9">
        <v>291</v>
      </c>
      <c r="D64" s="9">
        <v>500</v>
      </c>
      <c r="E64" s="9">
        <f t="shared" si="0"/>
        <v>58.2</v>
      </c>
      <c r="F64" s="22" t="s">
        <v>162</v>
      </c>
    </row>
    <row r="65" spans="1:6">
      <c r="A65" s="9">
        <v>62</v>
      </c>
      <c r="B65" s="9" t="s">
        <v>40</v>
      </c>
      <c r="C65" s="9">
        <v>290</v>
      </c>
      <c r="D65" s="9">
        <v>500</v>
      </c>
      <c r="E65" s="9">
        <f t="shared" si="0"/>
        <v>58</v>
      </c>
      <c r="F65" s="22" t="s">
        <v>162</v>
      </c>
    </row>
    <row r="66" spans="1:6">
      <c r="A66" s="9">
        <v>63</v>
      </c>
      <c r="B66" s="9" t="s">
        <v>89</v>
      </c>
      <c r="C66" s="9">
        <v>284</v>
      </c>
      <c r="D66" s="9">
        <v>500</v>
      </c>
      <c r="E66" s="9">
        <f t="shared" si="0"/>
        <v>56.8</v>
      </c>
      <c r="F66" s="22" t="s">
        <v>162</v>
      </c>
    </row>
    <row r="67" spans="1:6">
      <c r="A67" s="9">
        <v>64</v>
      </c>
      <c r="B67" s="9" t="s">
        <v>95</v>
      </c>
      <c r="C67" s="9">
        <v>280</v>
      </c>
      <c r="D67" s="9">
        <v>500</v>
      </c>
      <c r="E67" s="9">
        <f t="shared" si="0"/>
        <v>56</v>
      </c>
      <c r="F67" s="22" t="s">
        <v>162</v>
      </c>
    </row>
    <row r="68" spans="1:6">
      <c r="A68" s="9">
        <v>65</v>
      </c>
      <c r="B68" s="9" t="s">
        <v>83</v>
      </c>
      <c r="C68" s="9">
        <v>278</v>
      </c>
      <c r="D68" s="9">
        <v>500</v>
      </c>
      <c r="E68" s="9">
        <f t="shared" si="0"/>
        <v>55.6</v>
      </c>
      <c r="F68" s="22" t="s">
        <v>162</v>
      </c>
    </row>
    <row r="69" spans="1:6">
      <c r="A69" s="9">
        <v>66</v>
      </c>
      <c r="B69" s="9" t="s">
        <v>101</v>
      </c>
      <c r="C69" s="9">
        <v>278</v>
      </c>
      <c r="D69" s="9">
        <v>500</v>
      </c>
      <c r="E69" s="9">
        <f t="shared" ref="E69:E83" si="1">C69/5</f>
        <v>55.6</v>
      </c>
      <c r="F69" s="22" t="s">
        <v>162</v>
      </c>
    </row>
    <row r="70" spans="1:6">
      <c r="A70" s="9">
        <v>67</v>
      </c>
      <c r="B70" s="9" t="s">
        <v>88</v>
      </c>
      <c r="C70" s="9">
        <v>276</v>
      </c>
      <c r="D70" s="9">
        <v>500</v>
      </c>
      <c r="E70" s="9">
        <f t="shared" si="1"/>
        <v>55.2</v>
      </c>
      <c r="F70" s="22" t="s">
        <v>162</v>
      </c>
    </row>
    <row r="71" spans="1:6">
      <c r="A71" s="9">
        <v>68</v>
      </c>
      <c r="B71" s="9" t="s">
        <v>50</v>
      </c>
      <c r="C71" s="9">
        <v>275</v>
      </c>
      <c r="D71" s="9">
        <v>500</v>
      </c>
      <c r="E71" s="9">
        <f t="shared" si="1"/>
        <v>55</v>
      </c>
      <c r="F71" s="22" t="s">
        <v>162</v>
      </c>
    </row>
    <row r="72" spans="1:6">
      <c r="A72" s="9">
        <v>69</v>
      </c>
      <c r="B72" s="9" t="s">
        <v>67</v>
      </c>
      <c r="C72" s="9">
        <v>271</v>
      </c>
      <c r="D72" s="9">
        <v>500</v>
      </c>
      <c r="E72" s="9">
        <f t="shared" si="1"/>
        <v>54.2</v>
      </c>
      <c r="F72" s="22" t="s">
        <v>162</v>
      </c>
    </row>
    <row r="73" spans="1:6">
      <c r="A73" s="9">
        <v>70</v>
      </c>
      <c r="B73" s="9" t="s">
        <v>97</v>
      </c>
      <c r="C73" s="9">
        <v>268</v>
      </c>
      <c r="D73" s="9">
        <v>500</v>
      </c>
      <c r="E73" s="9">
        <f t="shared" si="1"/>
        <v>53.6</v>
      </c>
      <c r="F73" s="22" t="s">
        <v>162</v>
      </c>
    </row>
    <row r="74" spans="1:6">
      <c r="A74" s="9">
        <v>71</v>
      </c>
      <c r="B74" s="9" t="s">
        <v>42</v>
      </c>
      <c r="C74" s="9">
        <v>264</v>
      </c>
      <c r="D74" s="9">
        <v>500</v>
      </c>
      <c r="E74" s="9">
        <f t="shared" si="1"/>
        <v>52.8</v>
      </c>
      <c r="F74" s="22" t="s">
        <v>162</v>
      </c>
    </row>
    <row r="75" spans="1:6">
      <c r="A75" s="9">
        <v>72</v>
      </c>
      <c r="B75" s="9" t="s">
        <v>108</v>
      </c>
      <c r="C75" s="9">
        <v>263</v>
      </c>
      <c r="D75" s="9">
        <v>500</v>
      </c>
      <c r="E75" s="9">
        <f t="shared" si="1"/>
        <v>52.6</v>
      </c>
      <c r="F75" s="22" t="s">
        <v>162</v>
      </c>
    </row>
    <row r="76" spans="1:6">
      <c r="A76" s="9">
        <v>73</v>
      </c>
      <c r="B76" s="9" t="s">
        <v>51</v>
      </c>
      <c r="C76" s="9">
        <v>256</v>
      </c>
      <c r="D76" s="9">
        <v>500</v>
      </c>
      <c r="E76" s="9">
        <f t="shared" si="1"/>
        <v>51.2</v>
      </c>
      <c r="F76" s="22" t="s">
        <v>162</v>
      </c>
    </row>
    <row r="77" spans="1:6">
      <c r="A77" s="9">
        <v>74</v>
      </c>
      <c r="B77" s="9" t="s">
        <v>39</v>
      </c>
      <c r="C77" s="9">
        <v>253</v>
      </c>
      <c r="D77" s="9">
        <v>500</v>
      </c>
      <c r="E77" s="9">
        <f t="shared" si="1"/>
        <v>50.6</v>
      </c>
      <c r="F77" s="22" t="s">
        <v>162</v>
      </c>
    </row>
    <row r="78" spans="1:6">
      <c r="A78" s="9">
        <v>75</v>
      </c>
      <c r="B78" s="9" t="s">
        <v>111</v>
      </c>
      <c r="C78" s="9">
        <v>249</v>
      </c>
      <c r="D78" s="9">
        <v>500</v>
      </c>
      <c r="E78" s="9">
        <f t="shared" si="1"/>
        <v>49.8</v>
      </c>
      <c r="F78" s="22" t="s">
        <v>162</v>
      </c>
    </row>
    <row r="79" spans="1:6">
      <c r="A79" s="9">
        <v>76</v>
      </c>
      <c r="B79" s="9" t="s">
        <v>72</v>
      </c>
      <c r="C79" s="9">
        <v>248</v>
      </c>
      <c r="D79" s="9">
        <v>500</v>
      </c>
      <c r="E79" s="9">
        <f t="shared" si="1"/>
        <v>49.6</v>
      </c>
      <c r="F79" s="22" t="s">
        <v>162</v>
      </c>
    </row>
    <row r="80" spans="1:6">
      <c r="A80" s="9">
        <v>77</v>
      </c>
      <c r="B80" s="9" t="s">
        <v>66</v>
      </c>
      <c r="C80" s="9">
        <v>241</v>
      </c>
      <c r="D80" s="9">
        <v>500</v>
      </c>
      <c r="E80" s="9">
        <f t="shared" si="1"/>
        <v>48.2</v>
      </c>
      <c r="F80" s="22" t="s">
        <v>162</v>
      </c>
    </row>
    <row r="81" spans="1:6" ht="45">
      <c r="A81" s="9">
        <v>78</v>
      </c>
      <c r="B81" s="9" t="s">
        <v>75</v>
      </c>
      <c r="C81" s="9">
        <v>227</v>
      </c>
      <c r="D81" s="9">
        <v>500</v>
      </c>
      <c r="E81" s="9">
        <f t="shared" si="1"/>
        <v>45.4</v>
      </c>
      <c r="F81" s="25" t="s">
        <v>164</v>
      </c>
    </row>
    <row r="82" spans="1:6">
      <c r="A82" s="9">
        <v>79</v>
      </c>
      <c r="B82" s="9" t="s">
        <v>71</v>
      </c>
      <c r="C82" s="9">
        <v>213</v>
      </c>
      <c r="D82" s="9">
        <v>500</v>
      </c>
      <c r="E82" s="9">
        <f t="shared" si="1"/>
        <v>42.6</v>
      </c>
      <c r="F82" s="22" t="s">
        <v>162</v>
      </c>
    </row>
    <row r="83" spans="1:6" ht="30">
      <c r="A83" s="9">
        <v>80</v>
      </c>
      <c r="B83" s="9" t="s">
        <v>43</v>
      </c>
      <c r="C83" s="9">
        <v>203</v>
      </c>
      <c r="D83" s="9">
        <v>500</v>
      </c>
      <c r="E83" s="9">
        <f t="shared" si="1"/>
        <v>40.6</v>
      </c>
      <c r="F83" s="24" t="s">
        <v>161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Q12" sqref="Q12"/>
    </sheetView>
  </sheetViews>
  <sheetFormatPr defaultRowHeight="15"/>
  <cols>
    <col min="2" max="2" width="23.42578125" bestFit="1" customWidth="1"/>
    <col min="3" max="3" width="19.5703125" bestFit="1" customWidth="1"/>
    <col min="4" max="4" width="10.28515625" bestFit="1" customWidth="1"/>
    <col min="6" max="6" width="17.7109375" bestFit="1" customWidth="1"/>
  </cols>
  <sheetData>
    <row r="1" spans="1:16">
      <c r="A1" s="6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A3" s="63" t="s">
        <v>193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>
      <c r="A4" s="6" t="s">
        <v>0</v>
      </c>
      <c r="B4" s="30" t="s">
        <v>157</v>
      </c>
      <c r="C4" s="43" t="s">
        <v>165</v>
      </c>
      <c r="D4" s="44"/>
      <c r="E4" s="43" t="s">
        <v>1</v>
      </c>
      <c r="F4" s="44"/>
      <c r="G4" s="43" t="s">
        <v>2</v>
      </c>
      <c r="H4" s="44"/>
      <c r="I4" s="43" t="s">
        <v>3</v>
      </c>
      <c r="J4" s="44"/>
      <c r="K4" s="43" t="s">
        <v>166</v>
      </c>
      <c r="L4" s="44"/>
      <c r="M4" s="43" t="s">
        <v>4</v>
      </c>
      <c r="N4" s="44"/>
      <c r="O4" s="43" t="s">
        <v>124</v>
      </c>
      <c r="P4" s="44"/>
    </row>
    <row r="5" spans="1:16">
      <c r="A5" s="6"/>
      <c r="B5" s="6"/>
      <c r="C5" s="34" t="s">
        <v>169</v>
      </c>
      <c r="D5" s="7" t="s">
        <v>167</v>
      </c>
      <c r="E5" s="7">
        <v>83</v>
      </c>
      <c r="F5" s="7" t="s">
        <v>167</v>
      </c>
      <c r="G5" s="7">
        <v>41</v>
      </c>
      <c r="H5" s="7" t="s">
        <v>167</v>
      </c>
      <c r="I5" s="7">
        <v>42</v>
      </c>
      <c r="J5" s="7" t="s">
        <v>167</v>
      </c>
      <c r="K5" s="7">
        <v>43</v>
      </c>
      <c r="L5" s="7" t="s">
        <v>167</v>
      </c>
      <c r="M5" s="7">
        <v>44</v>
      </c>
      <c r="N5" s="7" t="s">
        <v>167</v>
      </c>
      <c r="O5" s="34" t="s">
        <v>168</v>
      </c>
      <c r="P5" s="7" t="s">
        <v>167</v>
      </c>
    </row>
    <row r="6" spans="1:16">
      <c r="A6" s="6">
        <v>1</v>
      </c>
      <c r="B6" s="6" t="s">
        <v>5</v>
      </c>
      <c r="C6" s="6">
        <v>86</v>
      </c>
      <c r="D6" s="6">
        <v>7</v>
      </c>
      <c r="E6" s="6">
        <v>77</v>
      </c>
      <c r="F6" s="6">
        <v>5</v>
      </c>
      <c r="G6" s="6"/>
      <c r="H6" s="6"/>
      <c r="I6" s="6">
        <v>51</v>
      </c>
      <c r="J6" s="6">
        <v>1</v>
      </c>
      <c r="K6" s="6">
        <v>83</v>
      </c>
      <c r="L6" s="6">
        <v>7</v>
      </c>
      <c r="M6" s="6">
        <v>77</v>
      </c>
      <c r="N6" s="6">
        <v>6</v>
      </c>
      <c r="O6" s="6"/>
      <c r="P6" s="6"/>
    </row>
    <row r="7" spans="1:16">
      <c r="A7" s="6">
        <v>2</v>
      </c>
      <c r="B7" s="6" t="s">
        <v>6</v>
      </c>
      <c r="C7" s="6">
        <v>84</v>
      </c>
      <c r="D7" s="6">
        <v>6</v>
      </c>
      <c r="E7" s="6">
        <v>59</v>
      </c>
      <c r="F7" s="6">
        <v>2</v>
      </c>
      <c r="G7" s="6">
        <v>45</v>
      </c>
      <c r="H7" s="6">
        <v>1</v>
      </c>
      <c r="I7" s="6">
        <v>58</v>
      </c>
      <c r="J7" s="6">
        <v>3</v>
      </c>
      <c r="K7" s="6">
        <v>63</v>
      </c>
      <c r="L7" s="6">
        <v>4</v>
      </c>
      <c r="M7" s="6"/>
      <c r="N7" s="6"/>
      <c r="O7" s="6"/>
      <c r="P7" s="6"/>
    </row>
    <row r="8" spans="1:16">
      <c r="A8" s="6">
        <v>3</v>
      </c>
      <c r="B8" s="6" t="s">
        <v>127</v>
      </c>
      <c r="C8" s="6">
        <v>87</v>
      </c>
      <c r="D8" s="6">
        <v>7</v>
      </c>
      <c r="E8" s="6">
        <v>70</v>
      </c>
      <c r="F8" s="6">
        <v>4</v>
      </c>
      <c r="G8" s="6">
        <v>57</v>
      </c>
      <c r="H8" s="6">
        <v>4</v>
      </c>
      <c r="I8" s="6">
        <v>57</v>
      </c>
      <c r="J8" s="6">
        <v>3</v>
      </c>
      <c r="K8" s="6">
        <v>74</v>
      </c>
      <c r="L8" s="6">
        <v>6</v>
      </c>
      <c r="M8" s="6"/>
      <c r="N8" s="6"/>
      <c r="O8" s="6"/>
      <c r="P8" s="6"/>
    </row>
    <row r="9" spans="1:16">
      <c r="A9" s="6">
        <v>4</v>
      </c>
      <c r="B9" s="6" t="s">
        <v>7</v>
      </c>
      <c r="C9" s="6">
        <v>69</v>
      </c>
      <c r="D9" s="6">
        <v>4</v>
      </c>
      <c r="E9" s="28">
        <v>52</v>
      </c>
      <c r="F9" s="28">
        <v>1</v>
      </c>
      <c r="G9" s="29">
        <v>25</v>
      </c>
      <c r="H9" s="29">
        <v>0</v>
      </c>
      <c r="I9" s="28">
        <v>52</v>
      </c>
      <c r="J9" s="28">
        <v>2</v>
      </c>
      <c r="K9" s="6">
        <v>68</v>
      </c>
      <c r="L9" s="6">
        <v>5</v>
      </c>
      <c r="M9" s="6"/>
      <c r="N9" s="6"/>
      <c r="O9" s="6"/>
      <c r="P9" s="6"/>
    </row>
    <row r="10" spans="1:16">
      <c r="A10" s="6">
        <v>5</v>
      </c>
      <c r="B10" s="6" t="s">
        <v>8</v>
      </c>
      <c r="C10" s="6">
        <v>84</v>
      </c>
      <c r="D10" s="6">
        <v>6</v>
      </c>
      <c r="E10" s="28">
        <v>55</v>
      </c>
      <c r="F10" s="28">
        <v>1</v>
      </c>
      <c r="G10" s="6">
        <v>45</v>
      </c>
      <c r="H10" s="6">
        <v>1</v>
      </c>
      <c r="I10" s="28">
        <v>53</v>
      </c>
      <c r="J10" s="28">
        <v>2</v>
      </c>
      <c r="K10" s="6">
        <v>69</v>
      </c>
      <c r="L10" s="6">
        <v>5</v>
      </c>
      <c r="M10" s="6"/>
      <c r="N10" s="6"/>
      <c r="O10" s="6"/>
      <c r="P10" s="6"/>
    </row>
    <row r="11" spans="1:16">
      <c r="A11" s="6">
        <v>6</v>
      </c>
      <c r="B11" s="6" t="s">
        <v>128</v>
      </c>
      <c r="C11" s="6">
        <v>80</v>
      </c>
      <c r="D11" s="6">
        <v>5</v>
      </c>
      <c r="E11" s="6"/>
      <c r="F11" s="6"/>
      <c r="G11" s="6"/>
      <c r="H11" s="6"/>
      <c r="I11" s="6">
        <v>65</v>
      </c>
      <c r="J11" s="6">
        <v>5</v>
      </c>
      <c r="K11" s="6">
        <v>88</v>
      </c>
      <c r="L11" s="6">
        <v>7</v>
      </c>
      <c r="M11" s="6">
        <v>73</v>
      </c>
      <c r="N11" s="6">
        <v>5</v>
      </c>
      <c r="O11" s="6">
        <v>90</v>
      </c>
      <c r="P11" s="6">
        <v>8</v>
      </c>
    </row>
    <row r="12" spans="1:16">
      <c r="A12" s="6">
        <v>7</v>
      </c>
      <c r="B12" s="6" t="s">
        <v>9</v>
      </c>
      <c r="C12" s="6">
        <v>78</v>
      </c>
      <c r="D12" s="6">
        <v>5</v>
      </c>
      <c r="E12" s="6"/>
      <c r="F12" s="6"/>
      <c r="G12" s="6"/>
      <c r="H12" s="6"/>
      <c r="I12" s="6">
        <v>52</v>
      </c>
      <c r="J12" s="6">
        <v>2</v>
      </c>
      <c r="K12" s="6">
        <v>78</v>
      </c>
      <c r="L12" s="6">
        <v>6</v>
      </c>
      <c r="M12" s="6">
        <v>64</v>
      </c>
      <c r="N12" s="6">
        <v>3</v>
      </c>
      <c r="O12" s="6">
        <v>75</v>
      </c>
      <c r="P12" s="6">
        <v>5</v>
      </c>
    </row>
    <row r="13" spans="1:16">
      <c r="A13" s="6">
        <v>8</v>
      </c>
      <c r="B13" s="6" t="s">
        <v>10</v>
      </c>
      <c r="C13" s="6">
        <v>85</v>
      </c>
      <c r="D13" s="6">
        <v>6</v>
      </c>
      <c r="E13" s="6"/>
      <c r="F13" s="6"/>
      <c r="G13" s="6"/>
      <c r="H13" s="6"/>
      <c r="I13" s="6">
        <v>67</v>
      </c>
      <c r="J13" s="6">
        <v>5</v>
      </c>
      <c r="K13" s="6">
        <v>84</v>
      </c>
      <c r="L13" s="6">
        <v>7</v>
      </c>
      <c r="M13" s="6">
        <v>77</v>
      </c>
      <c r="N13" s="6">
        <v>6</v>
      </c>
      <c r="O13" s="6">
        <v>82</v>
      </c>
      <c r="P13" s="6">
        <v>6</v>
      </c>
    </row>
    <row r="14" spans="1:16">
      <c r="A14" s="6">
        <v>9</v>
      </c>
      <c r="B14" s="6" t="s">
        <v>129</v>
      </c>
      <c r="C14" s="6">
        <v>75</v>
      </c>
      <c r="D14" s="6">
        <v>4</v>
      </c>
      <c r="E14" s="6"/>
      <c r="F14" s="6"/>
      <c r="G14" s="6"/>
      <c r="H14" s="6"/>
      <c r="I14" s="6">
        <v>54</v>
      </c>
      <c r="J14" s="6">
        <v>2</v>
      </c>
      <c r="K14" s="6">
        <v>68</v>
      </c>
      <c r="L14" s="6">
        <v>5</v>
      </c>
      <c r="M14" s="6">
        <v>78</v>
      </c>
      <c r="N14" s="6">
        <v>6</v>
      </c>
      <c r="O14" s="6">
        <v>88</v>
      </c>
      <c r="P14" s="6">
        <v>8</v>
      </c>
    </row>
    <row r="15" spans="1:16">
      <c r="A15" s="6">
        <v>10</v>
      </c>
      <c r="B15" s="6" t="s">
        <v>130</v>
      </c>
      <c r="C15" s="6">
        <v>77</v>
      </c>
      <c r="D15" s="6">
        <v>5</v>
      </c>
      <c r="E15" s="6">
        <v>68</v>
      </c>
      <c r="F15" s="6">
        <v>3</v>
      </c>
      <c r="G15" s="6">
        <v>45</v>
      </c>
      <c r="H15" s="6">
        <v>1</v>
      </c>
      <c r="I15" s="6">
        <v>53</v>
      </c>
      <c r="J15" s="6">
        <v>2</v>
      </c>
      <c r="K15" s="6">
        <v>68</v>
      </c>
      <c r="L15" s="6">
        <v>5</v>
      </c>
      <c r="M15" s="6"/>
      <c r="N15" s="6"/>
      <c r="O15" s="6"/>
      <c r="P15" s="6"/>
    </row>
    <row r="16" spans="1:16">
      <c r="A16" s="6">
        <v>11</v>
      </c>
      <c r="B16" s="6" t="s">
        <v>11</v>
      </c>
      <c r="C16" s="6">
        <v>84</v>
      </c>
      <c r="D16" s="6">
        <v>6</v>
      </c>
      <c r="E16" s="6"/>
      <c r="F16" s="6"/>
      <c r="G16" s="6"/>
      <c r="H16" s="6"/>
      <c r="I16" s="6">
        <v>63</v>
      </c>
      <c r="J16" s="6">
        <v>4</v>
      </c>
      <c r="K16" s="6">
        <v>72</v>
      </c>
      <c r="L16" s="6">
        <v>6</v>
      </c>
      <c r="M16" s="6">
        <v>65</v>
      </c>
      <c r="N16" s="6">
        <v>4</v>
      </c>
      <c r="O16" s="6">
        <v>86</v>
      </c>
      <c r="P16" s="6">
        <v>7</v>
      </c>
    </row>
    <row r="17" spans="1:16">
      <c r="A17" s="6">
        <v>12</v>
      </c>
      <c r="B17" s="6" t="s">
        <v>12</v>
      </c>
      <c r="C17" s="6">
        <v>54</v>
      </c>
      <c r="D17" s="6">
        <v>2</v>
      </c>
      <c r="E17" s="6">
        <v>55</v>
      </c>
      <c r="F17" s="6">
        <v>1</v>
      </c>
      <c r="G17" s="29">
        <v>29</v>
      </c>
      <c r="H17" s="29">
        <v>0</v>
      </c>
      <c r="I17" s="29">
        <v>36</v>
      </c>
      <c r="J17" s="29">
        <v>0</v>
      </c>
      <c r="K17" s="29">
        <v>37</v>
      </c>
      <c r="L17" s="29">
        <v>0</v>
      </c>
      <c r="M17" s="6"/>
      <c r="N17" s="6"/>
      <c r="O17" s="6"/>
      <c r="P17" s="6"/>
    </row>
    <row r="18" spans="1:16">
      <c r="A18" s="6">
        <v>13</v>
      </c>
      <c r="B18" s="6" t="s">
        <v>131</v>
      </c>
      <c r="C18" s="6">
        <v>78</v>
      </c>
      <c r="D18" s="6">
        <v>5</v>
      </c>
      <c r="E18" s="6"/>
      <c r="F18" s="6"/>
      <c r="G18" s="6">
        <v>52</v>
      </c>
      <c r="H18" s="6">
        <v>3</v>
      </c>
      <c r="I18" s="6">
        <v>52</v>
      </c>
      <c r="J18" s="6">
        <v>2</v>
      </c>
      <c r="K18" s="6">
        <v>79</v>
      </c>
      <c r="L18" s="6">
        <v>6</v>
      </c>
      <c r="M18" s="6"/>
      <c r="N18" s="6"/>
      <c r="O18" s="6">
        <v>80</v>
      </c>
      <c r="P18" s="6">
        <v>6</v>
      </c>
    </row>
    <row r="19" spans="1:16">
      <c r="A19" s="6">
        <v>14</v>
      </c>
      <c r="B19" s="6" t="s">
        <v>13</v>
      </c>
      <c r="C19" s="6">
        <v>78</v>
      </c>
      <c r="D19" s="6">
        <v>5</v>
      </c>
      <c r="E19" s="6"/>
      <c r="F19" s="6"/>
      <c r="G19" s="6">
        <v>45</v>
      </c>
      <c r="H19" s="6">
        <v>1</v>
      </c>
      <c r="I19" s="6">
        <v>52</v>
      </c>
      <c r="J19" s="6">
        <v>2</v>
      </c>
      <c r="K19" s="6">
        <v>61</v>
      </c>
      <c r="L19" s="6">
        <v>4</v>
      </c>
      <c r="M19" s="6"/>
      <c r="N19" s="6"/>
      <c r="O19" s="6">
        <v>82</v>
      </c>
      <c r="P19" s="6">
        <v>6</v>
      </c>
    </row>
    <row r="20" spans="1:16">
      <c r="A20" s="6">
        <v>15</v>
      </c>
      <c r="B20" s="6" t="s">
        <v>132</v>
      </c>
      <c r="C20" s="6">
        <v>92</v>
      </c>
      <c r="D20" s="6">
        <v>8</v>
      </c>
      <c r="E20" s="6"/>
      <c r="F20" s="6"/>
      <c r="G20" s="6">
        <v>50</v>
      </c>
      <c r="H20" s="6">
        <v>2</v>
      </c>
      <c r="I20" s="6">
        <v>62</v>
      </c>
      <c r="J20" s="6">
        <v>4</v>
      </c>
      <c r="K20" s="6">
        <v>81</v>
      </c>
      <c r="L20" s="6">
        <v>7</v>
      </c>
      <c r="M20" s="6"/>
      <c r="N20" s="6"/>
      <c r="O20" s="6">
        <v>84</v>
      </c>
      <c r="P20" s="6">
        <v>7</v>
      </c>
    </row>
    <row r="21" spans="1:16">
      <c r="A21" s="6">
        <v>16</v>
      </c>
      <c r="B21" s="6" t="s">
        <v>133</v>
      </c>
      <c r="C21" s="6">
        <v>50</v>
      </c>
      <c r="D21" s="6">
        <v>1</v>
      </c>
      <c r="E21" s="6"/>
      <c r="F21" s="6"/>
      <c r="G21" s="6">
        <v>46</v>
      </c>
      <c r="H21" s="6">
        <v>2</v>
      </c>
      <c r="I21" s="6">
        <v>51</v>
      </c>
      <c r="J21" s="6">
        <v>1</v>
      </c>
      <c r="K21" s="6">
        <v>66</v>
      </c>
      <c r="L21" s="6">
        <v>5</v>
      </c>
      <c r="M21" s="6"/>
      <c r="N21" s="6"/>
      <c r="O21" s="6">
        <v>59</v>
      </c>
      <c r="P21" s="6">
        <v>2</v>
      </c>
    </row>
    <row r="22" spans="1:16">
      <c r="A22" s="6">
        <v>17</v>
      </c>
      <c r="B22" s="6" t="s">
        <v>134</v>
      </c>
      <c r="C22" s="6">
        <v>57</v>
      </c>
      <c r="D22" s="6">
        <v>2</v>
      </c>
      <c r="E22" s="6"/>
      <c r="F22" s="6"/>
      <c r="G22" s="6">
        <v>49</v>
      </c>
      <c r="H22" s="6">
        <v>2</v>
      </c>
      <c r="I22" s="6">
        <v>56</v>
      </c>
      <c r="J22" s="6">
        <v>3</v>
      </c>
      <c r="K22" s="6">
        <v>64</v>
      </c>
      <c r="L22" s="6">
        <v>4</v>
      </c>
      <c r="M22" s="6"/>
      <c r="N22" s="6"/>
      <c r="O22" s="6">
        <v>71</v>
      </c>
      <c r="P22" s="6">
        <v>4</v>
      </c>
    </row>
    <row r="23" spans="1:16">
      <c r="A23" s="6">
        <v>18</v>
      </c>
      <c r="B23" s="6" t="s">
        <v>135</v>
      </c>
      <c r="C23" s="6">
        <v>77</v>
      </c>
      <c r="D23" s="6">
        <v>5</v>
      </c>
      <c r="E23" s="6"/>
      <c r="F23" s="6"/>
      <c r="G23" s="6">
        <v>51</v>
      </c>
      <c r="H23" s="6">
        <v>2</v>
      </c>
      <c r="I23" s="6">
        <v>63</v>
      </c>
      <c r="J23" s="6">
        <v>4</v>
      </c>
      <c r="K23" s="6">
        <v>66</v>
      </c>
      <c r="L23" s="6">
        <v>5</v>
      </c>
      <c r="M23" s="6"/>
      <c r="N23" s="6"/>
      <c r="O23" s="6">
        <v>83</v>
      </c>
      <c r="P23" s="6">
        <v>7</v>
      </c>
    </row>
    <row r="24" spans="1:16">
      <c r="A24" s="6">
        <v>19</v>
      </c>
      <c r="B24" s="6" t="s">
        <v>14</v>
      </c>
      <c r="C24" s="6">
        <v>84</v>
      </c>
      <c r="D24" s="6">
        <v>6</v>
      </c>
      <c r="E24" s="6"/>
      <c r="F24" s="6"/>
      <c r="G24" s="6"/>
      <c r="H24" s="6"/>
      <c r="I24" s="6">
        <v>51</v>
      </c>
      <c r="J24" s="6">
        <v>1</v>
      </c>
      <c r="K24" s="6">
        <v>74</v>
      </c>
      <c r="L24" s="6">
        <v>6</v>
      </c>
      <c r="M24" s="6">
        <v>71</v>
      </c>
      <c r="N24" s="6">
        <v>5</v>
      </c>
      <c r="O24" s="6">
        <v>65</v>
      </c>
      <c r="P24" s="6">
        <v>3</v>
      </c>
    </row>
    <row r="25" spans="1:16">
      <c r="A25" s="9"/>
      <c r="B25" s="9"/>
      <c r="C25" s="68" t="s">
        <v>15</v>
      </c>
      <c r="D25" s="12">
        <f>SUM(D6:D24)</f>
        <v>95</v>
      </c>
      <c r="E25" s="68" t="s">
        <v>15</v>
      </c>
      <c r="F25" s="12">
        <f>SUM(F6:F24)</f>
        <v>17</v>
      </c>
      <c r="G25" s="68" t="s">
        <v>15</v>
      </c>
      <c r="H25" s="12">
        <f>SUM(H6:H24)</f>
        <v>19</v>
      </c>
      <c r="I25" s="68" t="s">
        <v>15</v>
      </c>
      <c r="J25" s="12">
        <f>SUM(J6:J24)</f>
        <v>48</v>
      </c>
      <c r="K25" s="68" t="s">
        <v>15</v>
      </c>
      <c r="L25" s="12">
        <f>SUM(L6:L24)</f>
        <v>100</v>
      </c>
      <c r="M25" s="68" t="s">
        <v>15</v>
      </c>
      <c r="N25" s="12">
        <f>SUM(N6:N24)</f>
        <v>35</v>
      </c>
      <c r="O25" s="68" t="s">
        <v>15</v>
      </c>
      <c r="P25" s="12">
        <f>SUM(P6:P24)</f>
        <v>69</v>
      </c>
    </row>
    <row r="26" spans="1:16">
      <c r="A26" s="9"/>
      <c r="B26" s="9"/>
      <c r="C26" s="68"/>
      <c r="D26" s="18">
        <v>62.5</v>
      </c>
      <c r="E26" s="68"/>
      <c r="F26" s="18">
        <v>30.36</v>
      </c>
      <c r="G26" s="68"/>
      <c r="H26" s="18">
        <v>19.79</v>
      </c>
      <c r="I26" s="68"/>
      <c r="J26" s="18">
        <v>31.57</v>
      </c>
      <c r="K26" s="68"/>
      <c r="L26" s="18">
        <v>65.790000000000006</v>
      </c>
      <c r="M26" s="68"/>
      <c r="N26" s="18">
        <v>62.5</v>
      </c>
      <c r="O26" s="68"/>
      <c r="P26" s="18">
        <v>71.88</v>
      </c>
    </row>
    <row r="27" spans="1:16">
      <c r="A27" s="40" t="s">
        <v>16</v>
      </c>
      <c r="B27" s="40"/>
    </row>
    <row r="28" spans="1:16">
      <c r="A28" s="69" t="s">
        <v>17</v>
      </c>
      <c r="B28" s="69"/>
    </row>
    <row r="29" spans="1:16" ht="15" customHeight="1">
      <c r="A29" s="54" t="s">
        <v>182</v>
      </c>
      <c r="B29" s="54"/>
      <c r="C29" s="54"/>
      <c r="D29" s="54"/>
      <c r="E29" s="54"/>
      <c r="F29" s="54"/>
      <c r="G29" s="54"/>
      <c r="H29" s="54"/>
      <c r="I29" s="54"/>
      <c r="J29" s="32"/>
    </row>
    <row r="30" spans="1:16">
      <c r="A30" s="21" t="s">
        <v>0</v>
      </c>
      <c r="B30" s="21" t="s">
        <v>137</v>
      </c>
      <c r="C30" s="21" t="s">
        <v>138</v>
      </c>
      <c r="D30" s="21" t="s">
        <v>139</v>
      </c>
      <c r="E30" s="21" t="s">
        <v>140</v>
      </c>
      <c r="F30" s="21" t="s">
        <v>141</v>
      </c>
      <c r="G30" s="21" t="s">
        <v>15</v>
      </c>
      <c r="H30" s="54" t="s">
        <v>183</v>
      </c>
      <c r="I30" s="54"/>
      <c r="J30" s="32"/>
    </row>
    <row r="31" spans="1:16">
      <c r="A31" s="9">
        <v>1</v>
      </c>
      <c r="B31" s="9" t="s">
        <v>142</v>
      </c>
      <c r="C31" s="9" t="s">
        <v>146</v>
      </c>
      <c r="D31" s="9">
        <v>19</v>
      </c>
      <c r="E31" s="9">
        <v>19</v>
      </c>
      <c r="F31" s="9">
        <f>E31/D31*100</f>
        <v>100</v>
      </c>
      <c r="G31" s="9">
        <v>62.5</v>
      </c>
      <c r="H31" s="54"/>
      <c r="I31" s="54"/>
      <c r="J31" s="32"/>
    </row>
    <row r="32" spans="1:16">
      <c r="A32" s="9">
        <v>2</v>
      </c>
      <c r="B32" s="9" t="s">
        <v>143</v>
      </c>
      <c r="C32" s="22" t="s">
        <v>184</v>
      </c>
      <c r="D32" s="9">
        <v>12</v>
      </c>
      <c r="E32" s="9">
        <v>12</v>
      </c>
      <c r="F32" s="9">
        <f t="shared" ref="F32:F36" si="0">E32/D32*100</f>
        <v>100</v>
      </c>
      <c r="G32" s="9">
        <v>71.88</v>
      </c>
      <c r="H32" s="70">
        <v>50.39</v>
      </c>
      <c r="I32" s="71"/>
      <c r="J32" s="32"/>
    </row>
    <row r="33" spans="1:10">
      <c r="A33" s="9">
        <v>3</v>
      </c>
      <c r="B33" s="9" t="s">
        <v>2</v>
      </c>
      <c r="C33" s="22" t="s">
        <v>185</v>
      </c>
      <c r="D33" s="9">
        <v>12</v>
      </c>
      <c r="E33" s="9">
        <v>10</v>
      </c>
      <c r="F33" s="9">
        <f t="shared" si="0"/>
        <v>83.333333333333343</v>
      </c>
      <c r="G33" s="9">
        <v>19.79</v>
      </c>
      <c r="H33" s="72"/>
      <c r="I33" s="73"/>
      <c r="J33" s="32"/>
    </row>
    <row r="34" spans="1:10">
      <c r="A34" s="9">
        <v>4</v>
      </c>
      <c r="B34" s="22" t="s">
        <v>186</v>
      </c>
      <c r="C34" s="22" t="s">
        <v>187</v>
      </c>
      <c r="D34" s="9">
        <v>19</v>
      </c>
      <c r="E34" s="9">
        <v>18</v>
      </c>
      <c r="F34" s="9">
        <f t="shared" si="0"/>
        <v>94.73684210526315</v>
      </c>
      <c r="G34" s="9">
        <v>31.57</v>
      </c>
      <c r="H34" s="72"/>
      <c r="I34" s="73"/>
      <c r="J34" s="20"/>
    </row>
    <row r="35" spans="1:10">
      <c r="A35" s="9">
        <v>5</v>
      </c>
      <c r="B35" s="22" t="s">
        <v>188</v>
      </c>
      <c r="C35" s="22" t="s">
        <v>189</v>
      </c>
      <c r="D35" s="9">
        <v>19</v>
      </c>
      <c r="E35" s="9">
        <v>18</v>
      </c>
      <c r="F35" s="9">
        <f t="shared" si="0"/>
        <v>94.73684210526315</v>
      </c>
      <c r="G35" s="9">
        <v>65.790000000000006</v>
      </c>
      <c r="H35" s="72"/>
      <c r="I35" s="73"/>
      <c r="J35" s="20"/>
    </row>
    <row r="36" spans="1:10">
      <c r="A36" s="9">
        <v>6</v>
      </c>
      <c r="B36" s="22" t="s">
        <v>190</v>
      </c>
      <c r="C36" s="9" t="s">
        <v>151</v>
      </c>
      <c r="D36" s="9">
        <v>7</v>
      </c>
      <c r="E36" s="9">
        <v>7</v>
      </c>
      <c r="F36" s="9">
        <f t="shared" si="0"/>
        <v>100</v>
      </c>
      <c r="G36" s="9">
        <v>30.36</v>
      </c>
      <c r="H36" s="72"/>
      <c r="I36" s="73"/>
      <c r="J36" s="20"/>
    </row>
    <row r="37" spans="1:10">
      <c r="A37" s="9">
        <v>7</v>
      </c>
      <c r="B37" s="22" t="s">
        <v>191</v>
      </c>
      <c r="C37" s="22" t="s">
        <v>192</v>
      </c>
      <c r="D37" s="9">
        <v>7</v>
      </c>
      <c r="E37" s="9">
        <v>7</v>
      </c>
      <c r="F37" s="9">
        <f>E37/D37*100</f>
        <v>100</v>
      </c>
      <c r="G37" s="9">
        <v>62.5</v>
      </c>
      <c r="H37" s="74"/>
      <c r="I37" s="75"/>
      <c r="J37" s="20"/>
    </row>
  </sheetData>
  <mergeCells count="21">
    <mergeCell ref="A29:I29"/>
    <mergeCell ref="H30:I31"/>
    <mergeCell ref="H32:I37"/>
    <mergeCell ref="A1:P2"/>
    <mergeCell ref="C4:D4"/>
    <mergeCell ref="E4:F4"/>
    <mergeCell ref="G4:H4"/>
    <mergeCell ref="I4:J4"/>
    <mergeCell ref="K4:L4"/>
    <mergeCell ref="M4:N4"/>
    <mergeCell ref="O4:P4"/>
    <mergeCell ref="O25:O26"/>
    <mergeCell ref="A27:B27"/>
    <mergeCell ref="A28:B28"/>
    <mergeCell ref="A3:P3"/>
    <mergeCell ref="C25:C26"/>
    <mergeCell ref="E25:E26"/>
    <mergeCell ref="G25:G26"/>
    <mergeCell ref="I25:I26"/>
    <mergeCell ref="K25:K26"/>
    <mergeCell ref="M25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8"/>
  <sheetViews>
    <sheetView workbookViewId="0">
      <selection activeCell="A2" sqref="A2:P2"/>
    </sheetView>
  </sheetViews>
  <sheetFormatPr defaultColWidth="14.42578125" defaultRowHeight="15" customHeight="1"/>
  <cols>
    <col min="1" max="1" width="5.42578125" customWidth="1"/>
    <col min="2" max="2" width="17.85546875" customWidth="1"/>
    <col min="3" max="3" width="10.85546875" customWidth="1"/>
    <col min="4" max="4" width="5.42578125" customWidth="1"/>
    <col min="5" max="5" width="10" customWidth="1"/>
    <col min="6" max="6" width="5.42578125" customWidth="1"/>
    <col min="7" max="7" width="10" customWidth="1"/>
    <col min="8" max="8" width="5.42578125" customWidth="1"/>
    <col min="9" max="9" width="10" customWidth="1"/>
    <col min="10" max="10" width="5.42578125" customWidth="1"/>
    <col min="11" max="11" width="10" customWidth="1"/>
    <col min="12" max="12" width="5.42578125" customWidth="1"/>
    <col min="13" max="13" width="10" customWidth="1"/>
    <col min="14" max="14" width="5.42578125" customWidth="1"/>
    <col min="15" max="15" width="10" customWidth="1"/>
    <col min="16" max="16" width="5.42578125" customWidth="1"/>
    <col min="17" max="25" width="10" customWidth="1"/>
  </cols>
  <sheetData>
    <row r="1" spans="1:16" ht="15" customHeight="1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48" t="s">
        <v>193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4.25" customHeight="1">
      <c r="A3" s="6"/>
      <c r="B3" s="6"/>
      <c r="C3" s="50" t="s">
        <v>18</v>
      </c>
      <c r="D3" s="44"/>
      <c r="E3" s="51" t="s">
        <v>19</v>
      </c>
      <c r="F3" s="44"/>
      <c r="G3" s="43" t="s">
        <v>20</v>
      </c>
      <c r="H3" s="44"/>
      <c r="I3" s="43" t="s">
        <v>21</v>
      </c>
      <c r="J3" s="44"/>
      <c r="K3" s="43" t="s">
        <v>22</v>
      </c>
      <c r="L3" s="44"/>
      <c r="M3" s="43" t="s">
        <v>23</v>
      </c>
      <c r="N3" s="44"/>
      <c r="O3" s="43" t="s">
        <v>24</v>
      </c>
      <c r="P3" s="44"/>
    </row>
    <row r="4" spans="1:16" ht="14.25" customHeight="1">
      <c r="A4" s="6"/>
      <c r="B4" s="6"/>
      <c r="C4" s="6" t="s">
        <v>25</v>
      </c>
      <c r="D4" s="6"/>
      <c r="E4" s="7" t="s">
        <v>25</v>
      </c>
      <c r="F4" s="7"/>
      <c r="G4" s="6" t="s">
        <v>25</v>
      </c>
      <c r="H4" s="6"/>
      <c r="I4" s="6" t="s">
        <v>25</v>
      </c>
      <c r="J4" s="6"/>
      <c r="K4" s="6" t="s">
        <v>25</v>
      </c>
      <c r="L4" s="6"/>
      <c r="M4" s="6" t="s">
        <v>25</v>
      </c>
      <c r="N4" s="6"/>
      <c r="O4" s="6" t="s">
        <v>25</v>
      </c>
      <c r="P4" s="6"/>
    </row>
    <row r="5" spans="1:16" ht="14.25" customHeight="1">
      <c r="A5" s="6" t="s">
        <v>26</v>
      </c>
      <c r="B5" s="6" t="s">
        <v>27</v>
      </c>
      <c r="C5" s="6">
        <v>184</v>
      </c>
      <c r="D5" s="6" t="s">
        <v>28</v>
      </c>
      <c r="E5" s="10" t="s">
        <v>29</v>
      </c>
      <c r="F5" s="7" t="s">
        <v>28</v>
      </c>
      <c r="G5" s="6">
        <v>241</v>
      </c>
      <c r="H5" s="6" t="s">
        <v>28</v>
      </c>
      <c r="I5" s="11" t="s">
        <v>30</v>
      </c>
      <c r="J5" s="6" t="s">
        <v>28</v>
      </c>
      <c r="K5" s="11" t="s">
        <v>31</v>
      </c>
      <c r="L5" s="6" t="s">
        <v>28</v>
      </c>
      <c r="M5" s="6">
        <v>417</v>
      </c>
      <c r="N5" s="6" t="s">
        <v>28</v>
      </c>
      <c r="O5" s="11" t="s">
        <v>32</v>
      </c>
      <c r="P5" s="6" t="s">
        <v>28</v>
      </c>
    </row>
    <row r="6" spans="1:16" ht="14.25" customHeight="1">
      <c r="A6" s="6">
        <v>1</v>
      </c>
      <c r="B6" s="6" t="s">
        <v>34</v>
      </c>
      <c r="C6" s="6">
        <v>50</v>
      </c>
      <c r="D6" s="6">
        <v>2</v>
      </c>
      <c r="E6" s="7">
        <v>69</v>
      </c>
      <c r="F6" s="7">
        <v>4</v>
      </c>
      <c r="G6" s="6">
        <v>34</v>
      </c>
      <c r="H6" s="6">
        <v>1</v>
      </c>
      <c r="I6" s="6">
        <v>45</v>
      </c>
      <c r="J6" s="6">
        <v>3</v>
      </c>
      <c r="K6" s="6">
        <v>61</v>
      </c>
      <c r="L6" s="6">
        <v>3</v>
      </c>
      <c r="M6" s="6">
        <v>63</v>
      </c>
      <c r="N6" s="6">
        <v>1</v>
      </c>
      <c r="O6" s="6">
        <v>53</v>
      </c>
      <c r="P6" s="6">
        <v>1</v>
      </c>
    </row>
    <row r="7" spans="1:16" ht="14.25" customHeight="1">
      <c r="A7" s="6">
        <v>2</v>
      </c>
      <c r="B7" s="6" t="s">
        <v>35</v>
      </c>
      <c r="C7" s="6">
        <v>83</v>
      </c>
      <c r="D7" s="6">
        <v>6</v>
      </c>
      <c r="E7" s="7">
        <v>77</v>
      </c>
      <c r="F7" s="7">
        <v>5</v>
      </c>
      <c r="G7" s="13">
        <v>86</v>
      </c>
      <c r="H7" s="6">
        <v>7</v>
      </c>
      <c r="I7" s="6">
        <v>85</v>
      </c>
      <c r="J7" s="6">
        <v>7</v>
      </c>
      <c r="K7" s="6">
        <v>88</v>
      </c>
      <c r="L7" s="6">
        <v>7</v>
      </c>
      <c r="M7" s="6">
        <v>97</v>
      </c>
      <c r="N7" s="6">
        <v>7</v>
      </c>
      <c r="O7" s="6">
        <v>92</v>
      </c>
      <c r="P7" s="6">
        <v>7</v>
      </c>
    </row>
    <row r="8" spans="1:16" ht="14.25" customHeight="1">
      <c r="A8" s="6">
        <v>3</v>
      </c>
      <c r="B8" s="6" t="s">
        <v>35</v>
      </c>
      <c r="C8" s="6">
        <v>71</v>
      </c>
      <c r="D8" s="6">
        <v>4</v>
      </c>
      <c r="E8" s="7">
        <v>59</v>
      </c>
      <c r="F8" s="7">
        <v>2</v>
      </c>
      <c r="G8" s="6">
        <v>47</v>
      </c>
      <c r="H8" s="6">
        <v>4</v>
      </c>
      <c r="I8" s="6">
        <v>49</v>
      </c>
      <c r="J8" s="6">
        <v>3</v>
      </c>
      <c r="K8" s="6">
        <v>60</v>
      </c>
      <c r="L8" s="6">
        <v>3</v>
      </c>
      <c r="M8" s="6">
        <v>77</v>
      </c>
      <c r="N8" s="6">
        <v>3</v>
      </c>
      <c r="O8" s="6">
        <v>63</v>
      </c>
      <c r="P8" s="6">
        <v>2</v>
      </c>
    </row>
    <row r="9" spans="1:16" ht="14.25" customHeight="1">
      <c r="A9" s="6">
        <v>4</v>
      </c>
      <c r="B9" s="6" t="s">
        <v>36</v>
      </c>
      <c r="C9" s="6">
        <v>61</v>
      </c>
      <c r="D9" s="6">
        <v>3</v>
      </c>
      <c r="E9" s="7">
        <v>73</v>
      </c>
      <c r="F9" s="7">
        <v>4</v>
      </c>
      <c r="G9" s="6">
        <v>37</v>
      </c>
      <c r="H9" s="6">
        <v>2</v>
      </c>
      <c r="I9" s="6">
        <v>45</v>
      </c>
      <c r="J9" s="6">
        <v>3</v>
      </c>
      <c r="K9" s="6">
        <v>65</v>
      </c>
      <c r="L9" s="6">
        <v>4</v>
      </c>
      <c r="M9" s="6">
        <v>82</v>
      </c>
      <c r="N9" s="6">
        <v>3</v>
      </c>
      <c r="O9" s="6">
        <v>84</v>
      </c>
      <c r="P9" s="6">
        <v>5</v>
      </c>
    </row>
    <row r="10" spans="1:16" ht="14.25" customHeight="1">
      <c r="A10" s="6">
        <v>5</v>
      </c>
      <c r="B10" s="6" t="s">
        <v>37</v>
      </c>
      <c r="C10" s="6">
        <v>69</v>
      </c>
      <c r="D10" s="6">
        <v>4</v>
      </c>
      <c r="E10" s="7">
        <v>70</v>
      </c>
      <c r="F10" s="7">
        <v>4</v>
      </c>
      <c r="G10" s="6">
        <v>37</v>
      </c>
      <c r="H10" s="6">
        <v>2</v>
      </c>
      <c r="I10" s="6">
        <v>51</v>
      </c>
      <c r="J10" s="6">
        <v>3</v>
      </c>
      <c r="K10" s="6">
        <v>73</v>
      </c>
      <c r="L10" s="6">
        <v>5</v>
      </c>
      <c r="M10" s="6">
        <v>83</v>
      </c>
      <c r="N10" s="6">
        <v>4</v>
      </c>
      <c r="O10" s="6">
        <v>81</v>
      </c>
      <c r="P10" s="6">
        <v>4</v>
      </c>
    </row>
    <row r="11" spans="1:16" ht="14.25" customHeight="1">
      <c r="A11" s="6">
        <v>6</v>
      </c>
      <c r="B11" s="7" t="s">
        <v>38</v>
      </c>
      <c r="C11" s="7">
        <v>82</v>
      </c>
      <c r="D11" s="7">
        <v>6</v>
      </c>
      <c r="E11" s="7">
        <v>84</v>
      </c>
      <c r="F11" s="7">
        <v>7</v>
      </c>
      <c r="G11" s="7">
        <v>64</v>
      </c>
      <c r="H11" s="7">
        <v>7</v>
      </c>
      <c r="I11" s="7">
        <v>65</v>
      </c>
      <c r="J11" s="7">
        <v>5</v>
      </c>
      <c r="K11" s="7">
        <v>79</v>
      </c>
      <c r="L11" s="7">
        <v>5</v>
      </c>
      <c r="M11" s="7">
        <v>97</v>
      </c>
      <c r="N11" s="7">
        <v>7</v>
      </c>
      <c r="O11" s="7">
        <v>91</v>
      </c>
      <c r="P11" s="7">
        <v>7</v>
      </c>
    </row>
    <row r="12" spans="1:16" ht="14.25" customHeight="1">
      <c r="A12" s="6">
        <v>7</v>
      </c>
      <c r="B12" s="6" t="s">
        <v>39</v>
      </c>
      <c r="C12" s="6">
        <v>44</v>
      </c>
      <c r="D12" s="6">
        <v>1</v>
      </c>
      <c r="E12" s="7">
        <v>40</v>
      </c>
      <c r="F12" s="7">
        <v>1</v>
      </c>
      <c r="G12" s="6">
        <v>34</v>
      </c>
      <c r="H12" s="6">
        <v>1</v>
      </c>
      <c r="I12" s="6">
        <v>35</v>
      </c>
      <c r="J12" s="6">
        <v>1</v>
      </c>
      <c r="K12" s="6">
        <v>48</v>
      </c>
      <c r="L12" s="6">
        <v>2</v>
      </c>
      <c r="M12" s="6">
        <v>81</v>
      </c>
      <c r="N12" s="6">
        <v>3</v>
      </c>
      <c r="O12" s="6">
        <v>45</v>
      </c>
      <c r="P12" s="6">
        <v>1</v>
      </c>
    </row>
    <row r="13" spans="1:16" ht="14.25" customHeight="1">
      <c r="A13" s="6">
        <v>8</v>
      </c>
      <c r="B13" s="6" t="s">
        <v>40</v>
      </c>
      <c r="C13" s="6">
        <v>52</v>
      </c>
      <c r="D13" s="6">
        <v>2</v>
      </c>
      <c r="E13" s="7">
        <v>47</v>
      </c>
      <c r="F13" s="7">
        <v>1</v>
      </c>
      <c r="G13" s="6">
        <v>35</v>
      </c>
      <c r="H13" s="6">
        <v>1</v>
      </c>
      <c r="I13" s="6">
        <v>54</v>
      </c>
      <c r="J13" s="6">
        <v>4</v>
      </c>
      <c r="K13" s="6">
        <v>59</v>
      </c>
      <c r="L13" s="6">
        <v>3</v>
      </c>
      <c r="M13" s="6">
        <v>70</v>
      </c>
      <c r="N13" s="6">
        <v>2</v>
      </c>
      <c r="O13" s="6">
        <v>55</v>
      </c>
      <c r="P13" s="6">
        <v>1</v>
      </c>
    </row>
    <row r="14" spans="1:16" ht="14.25" customHeight="1">
      <c r="A14" s="6">
        <v>9</v>
      </c>
      <c r="B14" s="6" t="s">
        <v>41</v>
      </c>
      <c r="C14" s="6">
        <v>72</v>
      </c>
      <c r="D14" s="6">
        <v>5</v>
      </c>
      <c r="E14" s="7">
        <v>46</v>
      </c>
      <c r="F14" s="7">
        <v>5</v>
      </c>
      <c r="G14" s="6">
        <v>43</v>
      </c>
      <c r="H14" s="6">
        <v>4</v>
      </c>
      <c r="I14" s="6">
        <v>58</v>
      </c>
      <c r="J14" s="6">
        <v>4</v>
      </c>
      <c r="K14" s="6">
        <v>65</v>
      </c>
      <c r="L14" s="6">
        <v>4</v>
      </c>
      <c r="M14" s="6">
        <v>69</v>
      </c>
      <c r="N14" s="6">
        <v>1</v>
      </c>
      <c r="O14" s="6">
        <v>59</v>
      </c>
      <c r="P14" s="6">
        <v>2</v>
      </c>
    </row>
    <row r="15" spans="1:16" ht="14.25" customHeight="1">
      <c r="A15" s="6">
        <v>10</v>
      </c>
      <c r="B15" s="6" t="s">
        <v>42</v>
      </c>
      <c r="C15" s="6">
        <v>42</v>
      </c>
      <c r="D15" s="6">
        <v>1</v>
      </c>
      <c r="E15" s="7">
        <v>53</v>
      </c>
      <c r="F15" s="7">
        <v>2</v>
      </c>
      <c r="G15" s="6">
        <v>39</v>
      </c>
      <c r="H15" s="6">
        <v>2</v>
      </c>
      <c r="I15" s="6">
        <v>43</v>
      </c>
      <c r="J15" s="6">
        <v>2</v>
      </c>
      <c r="K15" s="6">
        <v>57</v>
      </c>
      <c r="L15" s="6">
        <v>3</v>
      </c>
      <c r="M15" s="6">
        <v>57</v>
      </c>
      <c r="N15" s="6">
        <v>1</v>
      </c>
      <c r="O15" s="6">
        <v>54</v>
      </c>
      <c r="P15" s="6">
        <v>1</v>
      </c>
    </row>
    <row r="16" spans="1:16" ht="14.25" customHeight="1">
      <c r="A16" s="6">
        <v>11</v>
      </c>
      <c r="B16" s="6" t="s">
        <v>43</v>
      </c>
      <c r="C16" s="6">
        <v>38</v>
      </c>
      <c r="D16" s="6">
        <v>1</v>
      </c>
      <c r="E16" s="7">
        <v>42</v>
      </c>
      <c r="F16" s="7">
        <v>1</v>
      </c>
      <c r="G16" s="14">
        <v>25</v>
      </c>
      <c r="H16" s="6">
        <v>0</v>
      </c>
      <c r="I16" s="14">
        <v>25</v>
      </c>
      <c r="J16" s="6">
        <v>0</v>
      </c>
      <c r="K16" s="6">
        <v>48</v>
      </c>
      <c r="L16" s="6">
        <v>2</v>
      </c>
      <c r="M16" s="6">
        <v>48</v>
      </c>
      <c r="N16" s="6">
        <v>1</v>
      </c>
      <c r="O16" s="6">
        <v>40</v>
      </c>
      <c r="P16" s="6">
        <v>1</v>
      </c>
    </row>
    <row r="17" spans="1:16" ht="14.25" customHeight="1">
      <c r="A17" s="6">
        <v>12</v>
      </c>
      <c r="B17" s="6" t="s">
        <v>44</v>
      </c>
      <c r="C17" s="6">
        <v>69</v>
      </c>
      <c r="D17" s="6">
        <v>4</v>
      </c>
      <c r="E17" s="7">
        <v>45</v>
      </c>
      <c r="F17" s="7">
        <v>1</v>
      </c>
      <c r="G17" s="6">
        <v>46</v>
      </c>
      <c r="H17" s="6">
        <v>4</v>
      </c>
      <c r="I17" s="6">
        <v>53</v>
      </c>
      <c r="J17" s="6">
        <v>4</v>
      </c>
      <c r="K17" s="6">
        <v>61</v>
      </c>
      <c r="L17" s="6">
        <v>3</v>
      </c>
      <c r="M17" s="6">
        <v>72</v>
      </c>
      <c r="N17" s="6">
        <v>2</v>
      </c>
      <c r="O17" s="6">
        <v>55</v>
      </c>
      <c r="P17" s="6">
        <v>1</v>
      </c>
    </row>
    <row r="18" spans="1:16" ht="14.25" customHeight="1">
      <c r="A18" s="6">
        <v>13</v>
      </c>
      <c r="B18" s="6" t="s">
        <v>45</v>
      </c>
      <c r="C18" s="6">
        <v>63</v>
      </c>
      <c r="D18" s="6">
        <v>3</v>
      </c>
      <c r="E18" s="7">
        <v>74</v>
      </c>
      <c r="F18" s="7">
        <v>4</v>
      </c>
      <c r="G18" s="6">
        <v>50</v>
      </c>
      <c r="H18" s="6">
        <v>5</v>
      </c>
      <c r="I18" s="6">
        <v>58</v>
      </c>
      <c r="J18" s="6">
        <v>4</v>
      </c>
      <c r="K18" s="6">
        <v>78</v>
      </c>
      <c r="L18" s="6">
        <v>5</v>
      </c>
      <c r="M18" s="6">
        <v>79</v>
      </c>
      <c r="N18" s="6">
        <v>3</v>
      </c>
      <c r="O18" s="6">
        <v>84</v>
      </c>
      <c r="P18" s="6">
        <v>5</v>
      </c>
    </row>
    <row r="19" spans="1:16" ht="14.25" customHeight="1">
      <c r="A19" s="6">
        <v>14</v>
      </c>
      <c r="B19" s="6" t="s">
        <v>46</v>
      </c>
      <c r="C19" s="6">
        <v>65</v>
      </c>
      <c r="D19" s="6">
        <v>4</v>
      </c>
      <c r="E19" s="7">
        <v>65</v>
      </c>
      <c r="F19" s="7">
        <v>3</v>
      </c>
      <c r="G19" s="6">
        <v>49</v>
      </c>
      <c r="H19" s="6">
        <v>5</v>
      </c>
      <c r="I19" s="6">
        <v>69</v>
      </c>
      <c r="J19" s="6">
        <v>6</v>
      </c>
      <c r="K19" s="6">
        <v>75</v>
      </c>
      <c r="L19" s="6">
        <v>5</v>
      </c>
      <c r="M19" s="6">
        <v>79</v>
      </c>
      <c r="N19" s="6">
        <v>3</v>
      </c>
      <c r="O19" s="6">
        <v>86</v>
      </c>
      <c r="P19" s="6">
        <v>6</v>
      </c>
    </row>
    <row r="20" spans="1:16" ht="14.25" customHeight="1">
      <c r="A20" s="6">
        <v>15</v>
      </c>
      <c r="B20" s="6" t="s">
        <v>47</v>
      </c>
      <c r="C20" s="6">
        <v>78</v>
      </c>
      <c r="D20" s="6">
        <v>6</v>
      </c>
      <c r="E20" s="7">
        <v>80</v>
      </c>
      <c r="F20" s="7">
        <v>6</v>
      </c>
      <c r="G20" s="6">
        <v>53</v>
      </c>
      <c r="H20" s="6">
        <v>6</v>
      </c>
      <c r="I20" s="6">
        <v>65</v>
      </c>
      <c r="J20" s="6">
        <v>5</v>
      </c>
      <c r="K20" s="6">
        <v>86</v>
      </c>
      <c r="L20" s="6">
        <v>7</v>
      </c>
      <c r="M20" s="6">
        <v>83</v>
      </c>
      <c r="N20" s="6">
        <v>4</v>
      </c>
      <c r="O20" s="6">
        <v>77</v>
      </c>
      <c r="P20" s="6">
        <v>4</v>
      </c>
    </row>
    <row r="21" spans="1:16" ht="14.25" customHeight="1">
      <c r="A21" s="6">
        <v>16</v>
      </c>
      <c r="B21" s="6" t="s">
        <v>48</v>
      </c>
      <c r="C21" s="6">
        <v>49</v>
      </c>
      <c r="D21" s="6">
        <v>2</v>
      </c>
      <c r="E21" s="7">
        <v>59</v>
      </c>
      <c r="F21" s="7">
        <v>2</v>
      </c>
      <c r="G21" s="6">
        <v>40</v>
      </c>
      <c r="H21" s="6">
        <v>3</v>
      </c>
      <c r="I21" s="6">
        <v>45</v>
      </c>
      <c r="J21" s="6">
        <v>3</v>
      </c>
      <c r="K21" s="6">
        <v>77</v>
      </c>
      <c r="L21" s="6">
        <v>5</v>
      </c>
      <c r="M21" s="6">
        <v>83</v>
      </c>
      <c r="N21" s="6">
        <v>4</v>
      </c>
      <c r="O21" s="6">
        <v>64</v>
      </c>
      <c r="P21" s="6">
        <v>2</v>
      </c>
    </row>
    <row r="22" spans="1:16" ht="14.25" customHeight="1">
      <c r="A22" s="6">
        <v>17</v>
      </c>
      <c r="B22" s="6" t="s">
        <v>49</v>
      </c>
      <c r="C22" s="6">
        <v>78</v>
      </c>
      <c r="D22" s="6">
        <v>6</v>
      </c>
      <c r="E22" s="7">
        <v>77</v>
      </c>
      <c r="F22" s="7">
        <v>5</v>
      </c>
      <c r="G22" s="6">
        <v>63</v>
      </c>
      <c r="H22" s="6">
        <v>7</v>
      </c>
      <c r="I22" s="6">
        <v>57</v>
      </c>
      <c r="J22" s="6">
        <v>4</v>
      </c>
      <c r="K22" s="6">
        <v>79</v>
      </c>
      <c r="L22" s="6">
        <v>5</v>
      </c>
      <c r="M22" s="6">
        <v>88</v>
      </c>
      <c r="N22" s="6">
        <v>5</v>
      </c>
      <c r="O22" s="6">
        <v>86</v>
      </c>
      <c r="P22" s="6">
        <v>6</v>
      </c>
    </row>
    <row r="23" spans="1:16" ht="14.25" customHeight="1">
      <c r="A23" s="6">
        <v>18</v>
      </c>
      <c r="B23" s="6" t="s">
        <v>50</v>
      </c>
      <c r="C23" s="6">
        <v>65</v>
      </c>
      <c r="D23" s="6">
        <v>4</v>
      </c>
      <c r="E23" s="7">
        <v>49</v>
      </c>
      <c r="F23" s="7">
        <v>1</v>
      </c>
      <c r="G23" s="6">
        <v>40</v>
      </c>
      <c r="H23" s="6">
        <v>3</v>
      </c>
      <c r="I23" s="6">
        <v>46</v>
      </c>
      <c r="J23" s="6">
        <v>3</v>
      </c>
      <c r="K23" s="6">
        <v>58</v>
      </c>
      <c r="L23" s="6">
        <v>3</v>
      </c>
      <c r="M23" s="6">
        <v>55</v>
      </c>
      <c r="N23" s="6">
        <v>1</v>
      </c>
      <c r="O23" s="6">
        <v>51</v>
      </c>
      <c r="P23" s="6">
        <v>1</v>
      </c>
    </row>
    <row r="24" spans="1:16" ht="14.25" customHeight="1">
      <c r="A24" s="6">
        <v>19</v>
      </c>
      <c r="B24" s="6" t="s">
        <v>51</v>
      </c>
      <c r="C24" s="6">
        <v>51</v>
      </c>
      <c r="D24" s="6">
        <v>2</v>
      </c>
      <c r="E24" s="7">
        <v>52</v>
      </c>
      <c r="F24" s="7">
        <v>1</v>
      </c>
      <c r="G24" s="6">
        <v>41</v>
      </c>
      <c r="H24" s="6">
        <v>3</v>
      </c>
      <c r="I24" s="6">
        <v>34</v>
      </c>
      <c r="J24" s="6">
        <v>1</v>
      </c>
      <c r="K24" s="6">
        <v>40</v>
      </c>
      <c r="L24" s="6">
        <v>1</v>
      </c>
      <c r="M24" s="6">
        <v>66</v>
      </c>
      <c r="N24" s="6">
        <v>1</v>
      </c>
      <c r="O24" s="6">
        <v>57</v>
      </c>
      <c r="P24" s="6">
        <v>2</v>
      </c>
    </row>
    <row r="25" spans="1:16" ht="14.25" customHeight="1">
      <c r="A25" s="6">
        <v>20</v>
      </c>
      <c r="B25" s="6" t="s">
        <v>52</v>
      </c>
      <c r="C25" s="6">
        <v>60</v>
      </c>
      <c r="D25" s="6">
        <v>3</v>
      </c>
      <c r="E25" s="7">
        <v>51</v>
      </c>
      <c r="F25" s="7">
        <v>1</v>
      </c>
      <c r="G25" s="6">
        <v>43</v>
      </c>
      <c r="H25" s="6">
        <v>4</v>
      </c>
      <c r="I25" s="6">
        <v>55</v>
      </c>
      <c r="J25" s="6">
        <v>4</v>
      </c>
      <c r="K25" s="6">
        <v>61</v>
      </c>
      <c r="L25" s="6">
        <v>3</v>
      </c>
      <c r="M25" s="6">
        <v>79</v>
      </c>
      <c r="N25" s="6">
        <v>3</v>
      </c>
      <c r="O25" s="6">
        <v>52</v>
      </c>
      <c r="P25" s="6">
        <v>1</v>
      </c>
    </row>
    <row r="26" spans="1:16" ht="14.25" customHeight="1">
      <c r="A26" s="6">
        <v>21</v>
      </c>
      <c r="B26" s="6" t="s">
        <v>53</v>
      </c>
      <c r="C26" s="6">
        <v>80</v>
      </c>
      <c r="D26" s="6">
        <v>6</v>
      </c>
      <c r="E26" s="7">
        <v>83</v>
      </c>
      <c r="F26" s="7">
        <v>6</v>
      </c>
      <c r="G26" s="6">
        <v>78</v>
      </c>
      <c r="H26" s="6">
        <v>8</v>
      </c>
      <c r="I26" s="6">
        <v>86</v>
      </c>
      <c r="J26" s="6">
        <v>7</v>
      </c>
      <c r="K26" s="6">
        <v>85</v>
      </c>
      <c r="L26" s="6">
        <v>6</v>
      </c>
      <c r="M26" s="6">
        <v>65</v>
      </c>
      <c r="N26" s="6">
        <v>1</v>
      </c>
      <c r="O26" s="6">
        <v>73</v>
      </c>
      <c r="P26" s="6">
        <v>3</v>
      </c>
    </row>
    <row r="27" spans="1:16" ht="14.25" customHeight="1">
      <c r="A27" s="6">
        <v>22</v>
      </c>
      <c r="B27" s="6" t="s">
        <v>54</v>
      </c>
      <c r="C27" s="6">
        <v>54</v>
      </c>
      <c r="D27" s="6">
        <v>2</v>
      </c>
      <c r="E27" s="7">
        <v>73</v>
      </c>
      <c r="F27" s="7">
        <v>4</v>
      </c>
      <c r="G27" s="13">
        <v>44</v>
      </c>
      <c r="H27" s="6">
        <v>2</v>
      </c>
      <c r="I27" s="6">
        <v>54</v>
      </c>
      <c r="J27" s="6">
        <v>4</v>
      </c>
      <c r="K27" s="6">
        <v>75</v>
      </c>
      <c r="L27" s="6">
        <v>5</v>
      </c>
      <c r="M27" s="6">
        <v>69</v>
      </c>
      <c r="N27" s="6">
        <v>1</v>
      </c>
      <c r="O27" s="6">
        <v>66</v>
      </c>
      <c r="P27" s="6">
        <v>2</v>
      </c>
    </row>
    <row r="28" spans="1:16" ht="14.25" customHeight="1">
      <c r="A28" s="6">
        <v>23</v>
      </c>
      <c r="B28" s="6" t="s">
        <v>55</v>
      </c>
      <c r="C28" s="6">
        <v>92</v>
      </c>
      <c r="D28" s="6">
        <v>8</v>
      </c>
      <c r="E28" s="7">
        <v>89</v>
      </c>
      <c r="F28" s="7">
        <v>8</v>
      </c>
      <c r="G28" s="6">
        <v>84</v>
      </c>
      <c r="H28" s="6">
        <v>8</v>
      </c>
      <c r="I28" s="6">
        <v>95</v>
      </c>
      <c r="J28" s="6">
        <v>8</v>
      </c>
      <c r="K28" s="6">
        <v>96</v>
      </c>
      <c r="L28" s="6">
        <v>8</v>
      </c>
      <c r="M28" s="6">
        <v>96</v>
      </c>
      <c r="N28" s="6">
        <v>7</v>
      </c>
      <c r="O28" s="6">
        <v>97</v>
      </c>
      <c r="P28" s="6">
        <v>8</v>
      </c>
    </row>
    <row r="29" spans="1:16" ht="14.25" customHeight="1">
      <c r="A29" s="6">
        <v>24</v>
      </c>
      <c r="B29" s="6" t="s">
        <v>56</v>
      </c>
      <c r="C29" s="6">
        <v>62</v>
      </c>
      <c r="D29" s="6">
        <v>3</v>
      </c>
      <c r="E29" s="7">
        <v>61</v>
      </c>
      <c r="F29" s="7">
        <v>2</v>
      </c>
      <c r="G29" s="6">
        <v>42</v>
      </c>
      <c r="H29" s="6">
        <v>3</v>
      </c>
      <c r="I29" s="6">
        <v>35</v>
      </c>
      <c r="J29" s="6">
        <v>1</v>
      </c>
      <c r="K29" s="6">
        <v>65</v>
      </c>
      <c r="L29" s="6">
        <v>4</v>
      </c>
      <c r="M29" s="6">
        <v>75</v>
      </c>
      <c r="N29" s="6">
        <v>2</v>
      </c>
      <c r="O29" s="6">
        <v>60</v>
      </c>
      <c r="P29" s="6">
        <v>2</v>
      </c>
    </row>
    <row r="30" spans="1:16" ht="14.25" customHeight="1">
      <c r="A30" s="6">
        <v>25</v>
      </c>
      <c r="B30" s="6" t="s">
        <v>57</v>
      </c>
      <c r="C30" s="6">
        <v>58</v>
      </c>
      <c r="D30" s="6">
        <v>3</v>
      </c>
      <c r="E30" s="7">
        <v>61</v>
      </c>
      <c r="F30" s="7">
        <v>2</v>
      </c>
      <c r="G30" s="6">
        <v>52</v>
      </c>
      <c r="H30" s="6">
        <v>5</v>
      </c>
      <c r="I30" s="6">
        <v>53</v>
      </c>
      <c r="J30" s="6">
        <v>4</v>
      </c>
      <c r="K30" s="6">
        <v>85</v>
      </c>
      <c r="L30" s="6">
        <v>6</v>
      </c>
      <c r="M30" s="6">
        <v>75</v>
      </c>
      <c r="N30" s="6">
        <v>2</v>
      </c>
      <c r="O30" s="6">
        <v>66</v>
      </c>
      <c r="P30" s="6">
        <v>2</v>
      </c>
    </row>
    <row r="31" spans="1:16" ht="14.25" customHeight="1">
      <c r="A31" s="6">
        <v>26</v>
      </c>
      <c r="B31" s="6" t="s">
        <v>58</v>
      </c>
      <c r="C31" s="6">
        <v>78</v>
      </c>
      <c r="D31" s="6">
        <v>6</v>
      </c>
      <c r="E31" s="7">
        <v>72</v>
      </c>
      <c r="F31" s="7">
        <v>4</v>
      </c>
      <c r="G31" s="6">
        <v>60</v>
      </c>
      <c r="H31" s="6">
        <v>7</v>
      </c>
      <c r="I31" s="6">
        <v>75</v>
      </c>
      <c r="J31" s="6">
        <v>6</v>
      </c>
      <c r="K31" s="6">
        <v>79</v>
      </c>
      <c r="L31" s="6">
        <v>5</v>
      </c>
      <c r="M31" s="6">
        <v>89</v>
      </c>
      <c r="N31" s="6">
        <v>5</v>
      </c>
      <c r="O31" s="6">
        <v>82</v>
      </c>
      <c r="P31" s="6">
        <v>5</v>
      </c>
    </row>
    <row r="32" spans="1:16" ht="14.25" customHeight="1">
      <c r="A32" s="6">
        <v>27</v>
      </c>
      <c r="B32" s="6" t="s">
        <v>40</v>
      </c>
      <c r="C32" s="6">
        <v>54</v>
      </c>
      <c r="D32" s="6">
        <v>2</v>
      </c>
      <c r="E32" s="7">
        <v>40</v>
      </c>
      <c r="F32" s="7">
        <v>1</v>
      </c>
      <c r="G32" s="6">
        <v>35</v>
      </c>
      <c r="H32" s="6">
        <v>1</v>
      </c>
      <c r="I32" s="6">
        <v>43</v>
      </c>
      <c r="J32" s="6">
        <v>2</v>
      </c>
      <c r="K32" s="6">
        <v>59</v>
      </c>
      <c r="L32" s="6">
        <v>3</v>
      </c>
      <c r="M32" s="6">
        <v>67</v>
      </c>
      <c r="N32" s="6">
        <v>1</v>
      </c>
      <c r="O32" s="6">
        <v>39</v>
      </c>
      <c r="P32" s="6">
        <v>1</v>
      </c>
    </row>
    <row r="33" spans="1:16" ht="14.25" hidden="1" customHeight="1">
      <c r="A33" s="6">
        <v>28</v>
      </c>
      <c r="B33" s="6" t="s">
        <v>59</v>
      </c>
      <c r="C33" s="6">
        <v>58</v>
      </c>
      <c r="D33" s="6">
        <v>3</v>
      </c>
      <c r="E33" s="7">
        <v>67</v>
      </c>
      <c r="F33" s="7">
        <v>3</v>
      </c>
      <c r="G33" s="6">
        <v>43</v>
      </c>
      <c r="H33" s="6">
        <v>4</v>
      </c>
      <c r="I33" s="6">
        <v>60</v>
      </c>
      <c r="J33" s="6">
        <v>5</v>
      </c>
      <c r="K33" s="6">
        <v>58</v>
      </c>
      <c r="L33" s="6">
        <v>3</v>
      </c>
      <c r="M33" s="6">
        <v>80</v>
      </c>
      <c r="N33" s="6">
        <v>3</v>
      </c>
      <c r="O33" s="6">
        <v>65</v>
      </c>
      <c r="P33" s="6">
        <v>2</v>
      </c>
    </row>
    <row r="34" spans="1:16" ht="14.25" customHeight="1">
      <c r="A34" s="6">
        <v>29</v>
      </c>
      <c r="B34" s="6" t="s">
        <v>60</v>
      </c>
      <c r="C34" s="6">
        <v>74</v>
      </c>
      <c r="D34" s="6">
        <v>5</v>
      </c>
      <c r="E34" s="7">
        <v>67</v>
      </c>
      <c r="F34" s="7">
        <v>3</v>
      </c>
      <c r="G34" s="13">
        <v>43</v>
      </c>
      <c r="H34" s="6">
        <v>2</v>
      </c>
      <c r="I34" s="6">
        <v>65</v>
      </c>
      <c r="J34" s="6">
        <v>5</v>
      </c>
      <c r="K34" s="6">
        <v>78</v>
      </c>
      <c r="L34" s="6">
        <v>5</v>
      </c>
      <c r="M34" s="6">
        <v>87</v>
      </c>
      <c r="N34" s="6">
        <v>4</v>
      </c>
      <c r="O34" s="6">
        <v>88</v>
      </c>
      <c r="P34" s="6">
        <v>6</v>
      </c>
    </row>
    <row r="35" spans="1:16" ht="14.25" customHeight="1">
      <c r="A35" s="6">
        <v>30</v>
      </c>
      <c r="B35" s="6" t="s">
        <v>61</v>
      </c>
      <c r="C35" s="6">
        <v>70</v>
      </c>
      <c r="D35" s="6">
        <v>4</v>
      </c>
      <c r="E35" s="7">
        <v>53</v>
      </c>
      <c r="F35" s="7">
        <v>2</v>
      </c>
      <c r="G35" s="13">
        <v>42</v>
      </c>
      <c r="H35" s="6">
        <v>2</v>
      </c>
      <c r="I35" s="6">
        <v>43</v>
      </c>
      <c r="J35" s="6">
        <v>2</v>
      </c>
      <c r="K35" s="6">
        <v>66</v>
      </c>
      <c r="L35" s="6">
        <v>4</v>
      </c>
      <c r="M35" s="6">
        <v>72</v>
      </c>
      <c r="N35" s="6">
        <v>2</v>
      </c>
      <c r="O35" s="6">
        <v>52</v>
      </c>
      <c r="P35" s="6">
        <v>1</v>
      </c>
    </row>
    <row r="36" spans="1:16" ht="14.25" customHeight="1">
      <c r="A36" s="6">
        <v>31</v>
      </c>
      <c r="B36" s="6" t="s">
        <v>62</v>
      </c>
      <c r="C36" s="6">
        <v>54</v>
      </c>
      <c r="D36" s="6">
        <v>2</v>
      </c>
      <c r="E36" s="7">
        <v>57</v>
      </c>
      <c r="F36" s="7">
        <v>2</v>
      </c>
      <c r="G36" s="13">
        <v>46</v>
      </c>
      <c r="H36" s="6">
        <v>3</v>
      </c>
      <c r="I36" s="6">
        <v>52</v>
      </c>
      <c r="J36" s="6">
        <v>4</v>
      </c>
      <c r="K36" s="6">
        <v>52</v>
      </c>
      <c r="L36" s="6">
        <v>2</v>
      </c>
      <c r="M36" s="6">
        <v>71</v>
      </c>
      <c r="N36" s="6">
        <v>2</v>
      </c>
      <c r="O36" s="6">
        <v>66</v>
      </c>
      <c r="P36" s="6">
        <v>2</v>
      </c>
    </row>
    <row r="37" spans="1:16" ht="14.25" customHeight="1">
      <c r="A37" s="6">
        <v>33</v>
      </c>
      <c r="B37" s="6" t="s">
        <v>63</v>
      </c>
      <c r="C37" s="6">
        <v>62</v>
      </c>
      <c r="D37" s="6">
        <v>3</v>
      </c>
      <c r="E37" s="7">
        <v>63</v>
      </c>
      <c r="F37" s="7">
        <v>3</v>
      </c>
      <c r="G37" s="6">
        <v>51</v>
      </c>
      <c r="H37" s="6">
        <v>5</v>
      </c>
      <c r="I37" s="6">
        <v>56</v>
      </c>
      <c r="J37" s="6">
        <v>4</v>
      </c>
      <c r="K37" s="6">
        <v>73</v>
      </c>
      <c r="L37" s="6">
        <v>5</v>
      </c>
      <c r="M37" s="6">
        <v>74</v>
      </c>
      <c r="N37" s="6">
        <v>2</v>
      </c>
      <c r="O37" s="6">
        <v>86</v>
      </c>
      <c r="P37" s="6">
        <v>6</v>
      </c>
    </row>
    <row r="38" spans="1:16" ht="14.25" customHeight="1">
      <c r="A38" s="6">
        <v>34</v>
      </c>
      <c r="B38" s="6" t="s">
        <v>64</v>
      </c>
      <c r="C38" s="6">
        <v>71</v>
      </c>
      <c r="D38" s="6">
        <v>4</v>
      </c>
      <c r="E38" s="7">
        <v>73</v>
      </c>
      <c r="F38" s="7">
        <v>4</v>
      </c>
      <c r="G38" s="6">
        <v>48</v>
      </c>
      <c r="H38" s="6">
        <v>5</v>
      </c>
      <c r="I38" s="6">
        <v>52</v>
      </c>
      <c r="J38" s="6">
        <v>4</v>
      </c>
      <c r="K38" s="6">
        <v>74</v>
      </c>
      <c r="L38" s="6">
        <v>5</v>
      </c>
      <c r="M38" s="6">
        <v>81</v>
      </c>
      <c r="N38" s="6">
        <v>3</v>
      </c>
      <c r="O38" s="6">
        <v>80</v>
      </c>
      <c r="P38" s="6">
        <v>4</v>
      </c>
    </row>
    <row r="39" spans="1:16" ht="14.25" customHeight="1">
      <c r="A39" s="6">
        <v>35</v>
      </c>
      <c r="B39" s="6" t="s">
        <v>65</v>
      </c>
      <c r="C39" s="6">
        <v>64</v>
      </c>
      <c r="D39" s="6">
        <v>3</v>
      </c>
      <c r="E39" s="7">
        <v>65</v>
      </c>
      <c r="F39" s="7">
        <v>3</v>
      </c>
      <c r="G39" s="6">
        <v>45</v>
      </c>
      <c r="H39" s="6">
        <v>4</v>
      </c>
      <c r="I39" s="6">
        <v>57</v>
      </c>
      <c r="J39" s="6">
        <v>4</v>
      </c>
      <c r="K39" s="6">
        <v>66</v>
      </c>
      <c r="L39" s="6">
        <v>4</v>
      </c>
      <c r="M39" s="6">
        <v>72</v>
      </c>
      <c r="N39" s="6">
        <v>2</v>
      </c>
      <c r="O39" s="6">
        <v>58</v>
      </c>
      <c r="P39" s="6">
        <v>2</v>
      </c>
    </row>
    <row r="40" spans="1:16" ht="14.25" customHeight="1">
      <c r="A40" s="6">
        <v>36</v>
      </c>
      <c r="B40" s="6" t="s">
        <v>66</v>
      </c>
      <c r="C40" s="6">
        <v>41</v>
      </c>
      <c r="D40" s="6">
        <v>1</v>
      </c>
      <c r="E40" s="7">
        <v>43</v>
      </c>
      <c r="F40" s="7">
        <v>1</v>
      </c>
      <c r="G40" s="6">
        <v>33</v>
      </c>
      <c r="H40" s="6">
        <v>1</v>
      </c>
      <c r="I40" s="6">
        <v>35</v>
      </c>
      <c r="J40" s="6">
        <v>1</v>
      </c>
      <c r="K40" s="6">
        <v>48</v>
      </c>
      <c r="L40" s="6">
        <v>2</v>
      </c>
      <c r="M40" s="6">
        <v>62</v>
      </c>
      <c r="N40" s="6">
        <v>1</v>
      </c>
      <c r="O40" s="6">
        <v>53</v>
      </c>
      <c r="P40" s="6">
        <v>1</v>
      </c>
    </row>
    <row r="41" spans="1:16" ht="14.25" customHeight="1">
      <c r="A41" s="6">
        <v>37</v>
      </c>
      <c r="B41" s="6" t="s">
        <v>67</v>
      </c>
      <c r="C41" s="6">
        <v>44</v>
      </c>
      <c r="D41" s="6">
        <v>1</v>
      </c>
      <c r="E41" s="7">
        <v>52</v>
      </c>
      <c r="F41" s="7">
        <v>1</v>
      </c>
      <c r="G41" s="6">
        <v>39</v>
      </c>
      <c r="H41" s="6">
        <v>2</v>
      </c>
      <c r="I41" s="6">
        <v>33</v>
      </c>
      <c r="J41" s="6">
        <v>1</v>
      </c>
      <c r="K41" s="6">
        <v>49</v>
      </c>
      <c r="L41" s="6">
        <v>2</v>
      </c>
      <c r="M41" s="6">
        <v>76</v>
      </c>
      <c r="N41" s="6">
        <v>2</v>
      </c>
      <c r="O41" s="6">
        <v>55</v>
      </c>
      <c r="P41" s="6">
        <v>1</v>
      </c>
    </row>
    <row r="42" spans="1:16" ht="14.25" customHeight="1">
      <c r="A42" s="6">
        <v>38</v>
      </c>
      <c r="B42" s="6" t="s">
        <v>68</v>
      </c>
      <c r="C42" s="6">
        <v>67</v>
      </c>
      <c r="D42" s="6">
        <v>4</v>
      </c>
      <c r="E42" s="7">
        <v>69</v>
      </c>
      <c r="F42" s="7">
        <v>4</v>
      </c>
      <c r="G42" s="13">
        <v>58</v>
      </c>
      <c r="H42" s="6">
        <v>4</v>
      </c>
      <c r="I42" s="6">
        <v>63</v>
      </c>
      <c r="J42" s="6">
        <v>5</v>
      </c>
      <c r="K42" s="6">
        <v>73</v>
      </c>
      <c r="L42" s="6">
        <v>5</v>
      </c>
      <c r="M42" s="6">
        <v>88</v>
      </c>
      <c r="N42" s="6">
        <v>5</v>
      </c>
      <c r="O42" s="6">
        <v>79</v>
      </c>
      <c r="P42" s="6">
        <v>4</v>
      </c>
    </row>
    <row r="43" spans="1:16" ht="14.25" customHeight="1">
      <c r="A43" s="6">
        <v>39</v>
      </c>
      <c r="B43" s="6" t="s">
        <v>69</v>
      </c>
      <c r="C43" s="6">
        <v>75</v>
      </c>
      <c r="D43" s="6">
        <v>5</v>
      </c>
      <c r="E43" s="7">
        <v>67</v>
      </c>
      <c r="F43" s="7">
        <v>3</v>
      </c>
      <c r="G43" s="6">
        <v>59</v>
      </c>
      <c r="H43" s="6">
        <v>6</v>
      </c>
      <c r="I43" s="6">
        <v>53</v>
      </c>
      <c r="J43" s="6">
        <v>4</v>
      </c>
      <c r="K43" s="6">
        <v>69</v>
      </c>
      <c r="L43" s="6">
        <v>4</v>
      </c>
      <c r="M43" s="6">
        <v>81</v>
      </c>
      <c r="N43" s="6">
        <v>3</v>
      </c>
      <c r="O43" s="6">
        <v>84</v>
      </c>
      <c r="P43" s="6">
        <v>5</v>
      </c>
    </row>
    <row r="44" spans="1:16" ht="14.25" customHeight="1">
      <c r="A44" s="6">
        <v>40</v>
      </c>
      <c r="B44" s="6" t="s">
        <v>70</v>
      </c>
      <c r="C44" s="6">
        <v>72</v>
      </c>
      <c r="D44" s="6">
        <v>5</v>
      </c>
      <c r="E44" s="7">
        <v>68</v>
      </c>
      <c r="F44" s="7">
        <v>3</v>
      </c>
      <c r="G44" s="13">
        <v>50</v>
      </c>
      <c r="H44" s="6">
        <v>3</v>
      </c>
      <c r="I44" s="6">
        <v>61</v>
      </c>
      <c r="J44" s="6">
        <v>5</v>
      </c>
      <c r="K44" s="6">
        <v>81</v>
      </c>
      <c r="L44" s="6">
        <v>6</v>
      </c>
      <c r="M44" s="6">
        <v>78</v>
      </c>
      <c r="N44" s="6">
        <v>3</v>
      </c>
      <c r="O44" s="6">
        <v>83</v>
      </c>
      <c r="P44" s="6">
        <v>5</v>
      </c>
    </row>
    <row r="45" spans="1:16" ht="14.25" customHeight="1">
      <c r="A45" s="6">
        <v>41</v>
      </c>
      <c r="B45" s="6" t="s">
        <v>71</v>
      </c>
      <c r="C45" s="6">
        <v>36</v>
      </c>
      <c r="D45" s="6">
        <v>1</v>
      </c>
      <c r="E45" s="7">
        <v>44</v>
      </c>
      <c r="F45" s="7">
        <v>1</v>
      </c>
      <c r="G45" s="6">
        <v>36</v>
      </c>
      <c r="H45" s="6">
        <v>1</v>
      </c>
      <c r="I45" s="6">
        <v>33</v>
      </c>
      <c r="J45" s="6">
        <v>1</v>
      </c>
      <c r="K45" s="6">
        <v>40</v>
      </c>
      <c r="L45" s="6">
        <v>1</v>
      </c>
      <c r="M45" s="6">
        <v>53</v>
      </c>
      <c r="N45" s="6">
        <v>1</v>
      </c>
      <c r="O45" s="6">
        <v>40</v>
      </c>
      <c r="P45" s="6">
        <v>1</v>
      </c>
    </row>
    <row r="46" spans="1:16" ht="14.25" customHeight="1">
      <c r="A46" s="6">
        <v>42</v>
      </c>
      <c r="B46" s="6" t="s">
        <v>72</v>
      </c>
      <c r="C46" s="6">
        <v>63</v>
      </c>
      <c r="D46" s="6">
        <v>3</v>
      </c>
      <c r="E46" s="7">
        <v>42</v>
      </c>
      <c r="F46" s="7">
        <v>1</v>
      </c>
      <c r="G46" s="6">
        <v>38</v>
      </c>
      <c r="H46" s="6">
        <v>2</v>
      </c>
      <c r="I46" s="6">
        <v>34</v>
      </c>
      <c r="J46" s="6">
        <v>1</v>
      </c>
      <c r="K46" s="6">
        <v>37</v>
      </c>
      <c r="L46" s="6">
        <v>1</v>
      </c>
      <c r="M46" s="6">
        <v>68</v>
      </c>
      <c r="N46" s="6">
        <v>1</v>
      </c>
      <c r="O46" s="6">
        <v>33</v>
      </c>
      <c r="P46" s="6">
        <v>1</v>
      </c>
    </row>
    <row r="47" spans="1:16" ht="14.25" customHeight="1">
      <c r="A47" s="6">
        <v>43</v>
      </c>
      <c r="B47" s="6" t="s">
        <v>73</v>
      </c>
      <c r="C47" s="6">
        <v>60</v>
      </c>
      <c r="D47" s="6">
        <v>3</v>
      </c>
      <c r="E47" s="7">
        <v>68</v>
      </c>
      <c r="F47" s="7">
        <v>3</v>
      </c>
      <c r="G47" s="6">
        <v>47</v>
      </c>
      <c r="H47" s="6">
        <v>4</v>
      </c>
      <c r="I47" s="6">
        <v>46</v>
      </c>
      <c r="J47" s="6">
        <v>3</v>
      </c>
      <c r="K47" s="6">
        <v>55</v>
      </c>
      <c r="L47" s="6">
        <v>2</v>
      </c>
      <c r="M47" s="6">
        <v>75</v>
      </c>
      <c r="N47" s="6">
        <v>2</v>
      </c>
      <c r="O47" s="6">
        <v>76</v>
      </c>
      <c r="P47" s="6">
        <v>4</v>
      </c>
    </row>
    <row r="48" spans="1:16" ht="14.25" customHeight="1">
      <c r="A48" s="6">
        <v>44</v>
      </c>
      <c r="B48" s="6" t="s">
        <v>74</v>
      </c>
      <c r="C48" s="6">
        <v>78</v>
      </c>
      <c r="D48" s="6">
        <v>6</v>
      </c>
      <c r="E48" s="7">
        <v>76</v>
      </c>
      <c r="F48" s="7">
        <v>5</v>
      </c>
      <c r="G48" s="6">
        <v>53</v>
      </c>
      <c r="H48" s="6">
        <v>6</v>
      </c>
      <c r="I48" s="6">
        <v>71</v>
      </c>
      <c r="J48" s="6">
        <v>6</v>
      </c>
      <c r="K48" s="6">
        <v>89</v>
      </c>
      <c r="L48" s="6">
        <v>7</v>
      </c>
      <c r="M48" s="6">
        <v>77</v>
      </c>
      <c r="N48" s="6">
        <v>3</v>
      </c>
      <c r="O48" s="6">
        <v>82</v>
      </c>
      <c r="P48" s="6">
        <v>5</v>
      </c>
    </row>
    <row r="49" spans="1:16" ht="14.25" customHeight="1">
      <c r="A49" s="6">
        <v>45</v>
      </c>
      <c r="B49" s="6" t="s">
        <v>75</v>
      </c>
      <c r="C49" s="6">
        <v>50</v>
      </c>
      <c r="D49" s="6">
        <v>2</v>
      </c>
      <c r="E49" s="7">
        <v>35</v>
      </c>
      <c r="F49" s="7">
        <v>1</v>
      </c>
      <c r="G49" s="14">
        <v>27</v>
      </c>
      <c r="H49" s="6">
        <v>0</v>
      </c>
      <c r="I49" s="6">
        <v>33</v>
      </c>
      <c r="J49" s="6">
        <v>1</v>
      </c>
      <c r="K49" s="6">
        <v>41</v>
      </c>
      <c r="L49" s="6">
        <v>1</v>
      </c>
      <c r="M49" s="6">
        <v>68</v>
      </c>
      <c r="N49" s="6">
        <v>1</v>
      </c>
      <c r="O49" s="14">
        <v>30</v>
      </c>
      <c r="P49" s="6">
        <v>0</v>
      </c>
    </row>
    <row r="50" spans="1:16" ht="14.25" customHeight="1">
      <c r="A50" s="6">
        <v>46</v>
      </c>
      <c r="B50" s="6" t="s">
        <v>76</v>
      </c>
      <c r="C50" s="6">
        <v>81</v>
      </c>
      <c r="D50" s="6">
        <v>6</v>
      </c>
      <c r="E50" s="7">
        <v>72</v>
      </c>
      <c r="F50" s="7">
        <v>4</v>
      </c>
      <c r="G50" s="13">
        <v>76</v>
      </c>
      <c r="H50" s="6">
        <v>6</v>
      </c>
      <c r="I50" s="6">
        <v>74</v>
      </c>
      <c r="J50" s="6">
        <v>6</v>
      </c>
      <c r="K50" s="6">
        <v>86</v>
      </c>
      <c r="L50" s="6">
        <v>7</v>
      </c>
      <c r="M50" s="6">
        <v>83</v>
      </c>
      <c r="N50" s="6">
        <v>4</v>
      </c>
      <c r="O50" s="6">
        <v>78</v>
      </c>
      <c r="P50" s="6">
        <v>4</v>
      </c>
    </row>
    <row r="51" spans="1:16" ht="14.25" customHeight="1">
      <c r="A51" s="6">
        <v>47</v>
      </c>
      <c r="B51" s="6" t="s">
        <v>77</v>
      </c>
      <c r="C51" s="6">
        <v>77</v>
      </c>
      <c r="D51" s="6">
        <v>5</v>
      </c>
      <c r="E51" s="7">
        <v>72</v>
      </c>
      <c r="F51" s="7">
        <v>4</v>
      </c>
      <c r="G51" s="13">
        <v>69</v>
      </c>
      <c r="H51" s="6">
        <v>5</v>
      </c>
      <c r="I51" s="6">
        <v>70</v>
      </c>
      <c r="J51" s="6">
        <v>6</v>
      </c>
      <c r="K51" s="6">
        <v>87</v>
      </c>
      <c r="L51" s="6">
        <v>7</v>
      </c>
      <c r="M51" s="6">
        <v>87</v>
      </c>
      <c r="N51" s="6">
        <v>4</v>
      </c>
      <c r="O51" s="6">
        <v>86</v>
      </c>
      <c r="P51" s="6">
        <v>6</v>
      </c>
    </row>
    <row r="52" spans="1:16" ht="14.25" customHeight="1">
      <c r="A52" s="6">
        <v>48</v>
      </c>
      <c r="B52" s="6" t="s">
        <v>78</v>
      </c>
      <c r="C52" s="6">
        <v>72</v>
      </c>
      <c r="D52" s="6">
        <v>5</v>
      </c>
      <c r="E52" s="7">
        <v>66</v>
      </c>
      <c r="F52" s="7">
        <v>3</v>
      </c>
      <c r="G52" s="6">
        <v>44</v>
      </c>
      <c r="H52" s="6">
        <v>4</v>
      </c>
      <c r="I52" s="6">
        <v>45</v>
      </c>
      <c r="J52" s="6">
        <v>3</v>
      </c>
      <c r="K52" s="6">
        <v>61</v>
      </c>
      <c r="L52" s="6">
        <v>3</v>
      </c>
      <c r="M52" s="6">
        <v>69</v>
      </c>
      <c r="N52" s="6">
        <v>1</v>
      </c>
      <c r="O52" s="6">
        <v>74</v>
      </c>
      <c r="P52" s="6">
        <v>3</v>
      </c>
    </row>
    <row r="53" spans="1:16" ht="14.25" customHeight="1">
      <c r="A53" s="6">
        <v>49</v>
      </c>
      <c r="B53" s="6" t="s">
        <v>79</v>
      </c>
      <c r="C53" s="6">
        <v>71</v>
      </c>
      <c r="D53" s="6">
        <v>4</v>
      </c>
      <c r="E53" s="7">
        <v>68</v>
      </c>
      <c r="F53" s="7">
        <v>3</v>
      </c>
      <c r="G53" s="6">
        <v>46</v>
      </c>
      <c r="H53" s="6">
        <v>4</v>
      </c>
      <c r="I53" s="6">
        <v>63</v>
      </c>
      <c r="J53" s="6">
        <v>5</v>
      </c>
      <c r="K53" s="6">
        <v>73</v>
      </c>
      <c r="L53" s="6">
        <v>5</v>
      </c>
      <c r="M53" s="6">
        <v>83</v>
      </c>
      <c r="N53" s="6">
        <v>4</v>
      </c>
      <c r="O53" s="6">
        <v>81</v>
      </c>
      <c r="P53" s="6">
        <v>4</v>
      </c>
    </row>
    <row r="54" spans="1:16" ht="14.25" customHeight="1">
      <c r="A54" s="6">
        <v>50</v>
      </c>
      <c r="B54" s="6" t="s">
        <v>80</v>
      </c>
      <c r="C54" s="6">
        <v>55</v>
      </c>
      <c r="D54" s="6">
        <v>2</v>
      </c>
      <c r="E54" s="7">
        <v>65</v>
      </c>
      <c r="F54" s="7">
        <v>3</v>
      </c>
      <c r="G54" s="6">
        <v>54</v>
      </c>
      <c r="H54" s="6">
        <v>6</v>
      </c>
      <c r="I54" s="6">
        <v>55</v>
      </c>
      <c r="J54" s="6">
        <v>4</v>
      </c>
      <c r="K54" s="6">
        <v>64</v>
      </c>
      <c r="L54" s="6">
        <v>4</v>
      </c>
      <c r="M54" s="6">
        <v>67</v>
      </c>
      <c r="N54" s="6">
        <v>1</v>
      </c>
      <c r="O54" s="6">
        <v>82</v>
      </c>
      <c r="P54" s="6">
        <v>5</v>
      </c>
    </row>
    <row r="55" spans="1:16" ht="14.25" customHeight="1">
      <c r="A55" s="6">
        <v>51</v>
      </c>
      <c r="B55" s="6" t="s">
        <v>81</v>
      </c>
      <c r="C55" s="6">
        <v>83</v>
      </c>
      <c r="D55" s="6">
        <v>6</v>
      </c>
      <c r="E55" s="7">
        <v>78</v>
      </c>
      <c r="F55" s="7">
        <v>5</v>
      </c>
      <c r="G55" s="6">
        <v>48</v>
      </c>
      <c r="H55" s="6">
        <v>5</v>
      </c>
      <c r="I55" s="6">
        <v>55</v>
      </c>
      <c r="J55" s="6">
        <v>4</v>
      </c>
      <c r="K55" s="6">
        <v>73</v>
      </c>
      <c r="L55" s="6">
        <v>5</v>
      </c>
      <c r="M55" s="6">
        <v>88</v>
      </c>
      <c r="N55" s="6">
        <v>5</v>
      </c>
      <c r="O55" s="6">
        <v>95</v>
      </c>
      <c r="P55" s="6">
        <v>8</v>
      </c>
    </row>
    <row r="56" spans="1:16" ht="14.25" customHeight="1">
      <c r="A56" s="6">
        <v>52</v>
      </c>
      <c r="B56" s="6" t="s">
        <v>82</v>
      </c>
      <c r="C56" s="6">
        <v>49</v>
      </c>
      <c r="D56" s="6">
        <v>2</v>
      </c>
      <c r="E56" s="7">
        <v>56</v>
      </c>
      <c r="F56" s="7">
        <v>2</v>
      </c>
      <c r="G56" s="6">
        <v>46</v>
      </c>
      <c r="H56" s="6">
        <v>4</v>
      </c>
      <c r="I56" s="6">
        <v>44</v>
      </c>
      <c r="J56" s="6">
        <v>2</v>
      </c>
      <c r="K56" s="6">
        <v>60</v>
      </c>
      <c r="L56" s="6">
        <v>3</v>
      </c>
      <c r="M56" s="6">
        <v>64</v>
      </c>
      <c r="N56" s="6">
        <v>1</v>
      </c>
      <c r="O56" s="6">
        <v>70</v>
      </c>
      <c r="P56" s="6">
        <v>3</v>
      </c>
    </row>
    <row r="57" spans="1:16" ht="14.25" customHeight="1">
      <c r="A57" s="6">
        <v>53</v>
      </c>
      <c r="B57" s="6" t="s">
        <v>83</v>
      </c>
      <c r="C57" s="6">
        <v>51</v>
      </c>
      <c r="D57" s="6">
        <v>2</v>
      </c>
      <c r="E57" s="7">
        <v>58</v>
      </c>
      <c r="F57" s="7">
        <v>2</v>
      </c>
      <c r="G57" s="6">
        <v>36</v>
      </c>
      <c r="H57" s="6">
        <v>1</v>
      </c>
      <c r="I57" s="6">
        <v>46</v>
      </c>
      <c r="J57" s="6">
        <v>3</v>
      </c>
      <c r="K57" s="6">
        <v>48</v>
      </c>
      <c r="L57" s="6">
        <v>2</v>
      </c>
      <c r="M57" s="6">
        <v>61</v>
      </c>
      <c r="N57" s="6">
        <v>1</v>
      </c>
      <c r="O57" s="6">
        <v>65</v>
      </c>
      <c r="P57" s="6">
        <v>2</v>
      </c>
    </row>
    <row r="58" spans="1:16" ht="14.25" customHeight="1">
      <c r="A58" s="6">
        <v>54</v>
      </c>
      <c r="B58" s="6" t="s">
        <v>84</v>
      </c>
      <c r="C58" s="6">
        <v>65</v>
      </c>
      <c r="D58" s="6">
        <v>4</v>
      </c>
      <c r="E58" s="7">
        <v>52</v>
      </c>
      <c r="F58" s="7">
        <v>1</v>
      </c>
      <c r="G58" s="6">
        <v>37</v>
      </c>
      <c r="H58" s="6">
        <v>2</v>
      </c>
      <c r="I58" s="6">
        <v>35</v>
      </c>
      <c r="J58" s="6">
        <v>1</v>
      </c>
      <c r="K58" s="6">
        <v>69</v>
      </c>
      <c r="L58" s="6">
        <v>4</v>
      </c>
      <c r="M58" s="6">
        <v>73</v>
      </c>
      <c r="N58" s="6">
        <v>2</v>
      </c>
      <c r="O58" s="6">
        <v>59</v>
      </c>
      <c r="P58" s="6">
        <v>2</v>
      </c>
    </row>
    <row r="59" spans="1:16" ht="14.25" customHeight="1">
      <c r="A59" s="6">
        <v>55</v>
      </c>
      <c r="B59" s="6" t="s">
        <v>85</v>
      </c>
      <c r="C59" s="6">
        <v>66</v>
      </c>
      <c r="D59" s="6">
        <v>4</v>
      </c>
      <c r="E59" s="7">
        <v>72</v>
      </c>
      <c r="F59" s="7">
        <v>4</v>
      </c>
      <c r="G59" s="6">
        <v>52</v>
      </c>
      <c r="H59" s="6">
        <v>5</v>
      </c>
      <c r="I59" s="6">
        <v>61</v>
      </c>
      <c r="J59" s="6">
        <v>5</v>
      </c>
      <c r="K59" s="6">
        <v>68</v>
      </c>
      <c r="L59" s="6">
        <v>4</v>
      </c>
      <c r="M59" s="6">
        <v>77</v>
      </c>
      <c r="N59" s="6">
        <v>3</v>
      </c>
      <c r="O59" s="6">
        <v>71</v>
      </c>
      <c r="P59" s="6">
        <v>3</v>
      </c>
    </row>
    <row r="60" spans="1:16" ht="14.25" customHeight="1">
      <c r="A60" s="6">
        <v>56</v>
      </c>
      <c r="B60" s="6" t="s">
        <v>86</v>
      </c>
      <c r="C60" s="6">
        <v>62</v>
      </c>
      <c r="D60" s="6">
        <v>3</v>
      </c>
      <c r="E60" s="7">
        <v>68</v>
      </c>
      <c r="F60" s="7">
        <v>3</v>
      </c>
      <c r="G60" s="6">
        <v>37</v>
      </c>
      <c r="H60" s="6">
        <v>2</v>
      </c>
      <c r="I60" s="6">
        <v>52</v>
      </c>
      <c r="J60" s="6">
        <v>4</v>
      </c>
      <c r="K60" s="6">
        <v>61</v>
      </c>
      <c r="L60" s="6">
        <v>3</v>
      </c>
      <c r="M60" s="6">
        <v>74</v>
      </c>
      <c r="N60" s="6">
        <v>2</v>
      </c>
      <c r="O60" s="6">
        <v>85</v>
      </c>
      <c r="P60" s="6">
        <v>5</v>
      </c>
    </row>
    <row r="61" spans="1:16" ht="14.25" customHeight="1">
      <c r="A61" s="6">
        <v>57</v>
      </c>
      <c r="B61" s="6" t="s">
        <v>87</v>
      </c>
      <c r="C61" s="6">
        <v>65</v>
      </c>
      <c r="D61" s="6">
        <v>4</v>
      </c>
      <c r="E61" s="7">
        <v>74</v>
      </c>
      <c r="F61" s="7">
        <v>1</v>
      </c>
      <c r="G61" s="6">
        <v>49</v>
      </c>
      <c r="H61" s="6">
        <v>5</v>
      </c>
      <c r="I61" s="6">
        <v>52</v>
      </c>
      <c r="J61" s="6">
        <v>4</v>
      </c>
      <c r="K61" s="6">
        <v>83</v>
      </c>
      <c r="L61" s="6">
        <v>6</v>
      </c>
      <c r="M61" s="6">
        <v>76</v>
      </c>
      <c r="N61" s="6">
        <v>2</v>
      </c>
      <c r="O61" s="6">
        <v>65</v>
      </c>
      <c r="P61" s="6">
        <v>2</v>
      </c>
    </row>
    <row r="62" spans="1:16" ht="14.25" customHeight="1">
      <c r="A62" s="6">
        <v>58</v>
      </c>
      <c r="B62" s="6" t="s">
        <v>88</v>
      </c>
      <c r="C62" s="6">
        <v>54</v>
      </c>
      <c r="D62" s="6">
        <v>2</v>
      </c>
      <c r="E62" s="7">
        <v>54</v>
      </c>
      <c r="F62" s="7">
        <v>2</v>
      </c>
      <c r="G62" s="6">
        <v>33</v>
      </c>
      <c r="H62" s="6">
        <v>1</v>
      </c>
      <c r="I62" s="6">
        <v>44</v>
      </c>
      <c r="J62" s="6">
        <v>2</v>
      </c>
      <c r="K62" s="6">
        <v>50</v>
      </c>
      <c r="L62" s="6">
        <v>2</v>
      </c>
      <c r="M62" s="6">
        <v>70</v>
      </c>
      <c r="N62" s="6">
        <v>2</v>
      </c>
      <c r="O62" s="6">
        <v>58</v>
      </c>
      <c r="P62" s="6">
        <v>2</v>
      </c>
    </row>
    <row r="63" spans="1:16" ht="14.25" customHeight="1">
      <c r="A63" s="6">
        <v>59</v>
      </c>
      <c r="B63" s="6" t="s">
        <v>89</v>
      </c>
      <c r="C63" s="6">
        <v>54</v>
      </c>
      <c r="D63" s="6">
        <v>2</v>
      </c>
      <c r="E63" s="7">
        <v>54</v>
      </c>
      <c r="F63" s="7">
        <v>2</v>
      </c>
      <c r="G63" s="6">
        <v>43</v>
      </c>
      <c r="H63" s="6">
        <v>4</v>
      </c>
      <c r="I63" s="6">
        <v>51</v>
      </c>
      <c r="J63" s="6">
        <v>3</v>
      </c>
      <c r="K63" s="6">
        <v>48</v>
      </c>
      <c r="L63" s="6">
        <v>2</v>
      </c>
      <c r="M63" s="6">
        <v>65</v>
      </c>
      <c r="N63" s="6">
        <v>1</v>
      </c>
      <c r="O63" s="6">
        <v>66</v>
      </c>
      <c r="P63" s="6">
        <v>2</v>
      </c>
    </row>
    <row r="64" spans="1:16" ht="14.25" customHeight="1">
      <c r="A64" s="6">
        <v>60</v>
      </c>
      <c r="B64" s="6" t="s">
        <v>90</v>
      </c>
      <c r="C64" s="6">
        <v>60</v>
      </c>
      <c r="D64" s="6">
        <v>3</v>
      </c>
      <c r="E64" s="7">
        <v>56</v>
      </c>
      <c r="F64" s="7">
        <v>2</v>
      </c>
      <c r="G64" s="6">
        <v>48</v>
      </c>
      <c r="H64" s="6">
        <v>5</v>
      </c>
      <c r="I64" s="6">
        <v>43</v>
      </c>
      <c r="J64" s="6">
        <v>2</v>
      </c>
      <c r="K64" s="6">
        <v>60</v>
      </c>
      <c r="L64" s="6">
        <v>3</v>
      </c>
      <c r="M64" s="6">
        <v>72</v>
      </c>
      <c r="N64" s="6">
        <v>2</v>
      </c>
      <c r="O64" s="6">
        <v>74</v>
      </c>
      <c r="P64" s="6">
        <v>3</v>
      </c>
    </row>
    <row r="65" spans="1:16" ht="14.25" customHeight="1">
      <c r="A65" s="6">
        <v>61</v>
      </c>
      <c r="B65" s="6" t="s">
        <v>91</v>
      </c>
      <c r="C65" s="6">
        <v>77</v>
      </c>
      <c r="D65" s="6">
        <v>5</v>
      </c>
      <c r="E65" s="7">
        <v>86</v>
      </c>
      <c r="F65" s="7">
        <v>7</v>
      </c>
      <c r="G65" s="13">
        <v>77</v>
      </c>
      <c r="H65" s="6">
        <v>6</v>
      </c>
      <c r="I65" s="6">
        <v>80</v>
      </c>
      <c r="J65" s="6">
        <v>7</v>
      </c>
      <c r="K65" s="6">
        <v>93</v>
      </c>
      <c r="L65" s="6">
        <v>8</v>
      </c>
      <c r="M65" s="6">
        <v>92</v>
      </c>
      <c r="N65" s="6">
        <v>6</v>
      </c>
      <c r="O65" s="6">
        <v>86</v>
      </c>
      <c r="P65" s="6">
        <v>6</v>
      </c>
    </row>
    <row r="66" spans="1:16" ht="14.25" customHeight="1">
      <c r="A66" s="6">
        <v>62</v>
      </c>
      <c r="B66" s="6" t="s">
        <v>92</v>
      </c>
      <c r="C66" s="6">
        <v>93</v>
      </c>
      <c r="D66" s="6">
        <v>8</v>
      </c>
      <c r="E66" s="7">
        <v>95</v>
      </c>
      <c r="F66" s="7">
        <v>8</v>
      </c>
      <c r="G66" s="13">
        <v>74</v>
      </c>
      <c r="H66" s="6">
        <v>6</v>
      </c>
      <c r="I66" s="6">
        <v>84</v>
      </c>
      <c r="J66" s="6">
        <v>7</v>
      </c>
      <c r="K66" s="6">
        <v>87</v>
      </c>
      <c r="L66" s="6">
        <v>7</v>
      </c>
      <c r="M66" s="6">
        <v>95</v>
      </c>
      <c r="N66" s="6">
        <v>7</v>
      </c>
      <c r="O66" s="6">
        <v>94</v>
      </c>
      <c r="P66" s="6">
        <v>7</v>
      </c>
    </row>
    <row r="67" spans="1:16" ht="14.25" customHeight="1">
      <c r="A67" s="6">
        <v>63</v>
      </c>
      <c r="B67" s="6" t="s">
        <v>93</v>
      </c>
      <c r="C67" s="6">
        <v>66</v>
      </c>
      <c r="D67" s="6">
        <v>4</v>
      </c>
      <c r="E67" s="7">
        <v>68</v>
      </c>
      <c r="F67" s="7">
        <v>3</v>
      </c>
      <c r="G67" s="6">
        <v>40</v>
      </c>
      <c r="H67" s="6">
        <v>3</v>
      </c>
      <c r="I67" s="6">
        <v>46</v>
      </c>
      <c r="J67" s="6">
        <v>3</v>
      </c>
      <c r="K67" s="6">
        <v>72</v>
      </c>
      <c r="L67" s="6">
        <v>5</v>
      </c>
      <c r="M67" s="6">
        <v>68</v>
      </c>
      <c r="N67" s="6">
        <v>1</v>
      </c>
      <c r="O67" s="6">
        <v>88</v>
      </c>
      <c r="P67" s="6">
        <v>6</v>
      </c>
    </row>
    <row r="68" spans="1:16" ht="14.25" customHeight="1">
      <c r="A68" s="6">
        <v>64</v>
      </c>
      <c r="B68" s="6" t="s">
        <v>94</v>
      </c>
      <c r="C68" s="6">
        <v>63</v>
      </c>
      <c r="D68" s="6">
        <v>3</v>
      </c>
      <c r="E68" s="7">
        <v>81</v>
      </c>
      <c r="F68" s="7">
        <v>6</v>
      </c>
      <c r="G68" s="13">
        <v>80</v>
      </c>
      <c r="H68" s="6">
        <v>7</v>
      </c>
      <c r="I68" s="6">
        <v>78</v>
      </c>
      <c r="J68" s="6">
        <v>6</v>
      </c>
      <c r="K68" s="6">
        <v>83</v>
      </c>
      <c r="L68" s="6">
        <v>6</v>
      </c>
      <c r="M68" s="6">
        <v>84</v>
      </c>
      <c r="N68" s="6">
        <v>4</v>
      </c>
      <c r="O68" s="6">
        <v>76</v>
      </c>
      <c r="P68" s="6">
        <v>4</v>
      </c>
    </row>
    <row r="69" spans="1:16" ht="14.25" customHeight="1">
      <c r="A69" s="6">
        <v>65</v>
      </c>
      <c r="B69" s="6" t="s">
        <v>95</v>
      </c>
      <c r="C69" s="6">
        <v>57</v>
      </c>
      <c r="D69" s="6">
        <v>3</v>
      </c>
      <c r="E69" s="7">
        <v>50</v>
      </c>
      <c r="F69" s="7">
        <v>1</v>
      </c>
      <c r="G69" s="6">
        <v>44</v>
      </c>
      <c r="H69" s="6">
        <v>4</v>
      </c>
      <c r="I69" s="6">
        <v>48</v>
      </c>
      <c r="J69" s="6">
        <v>3</v>
      </c>
      <c r="K69" s="6">
        <v>55</v>
      </c>
      <c r="L69" s="6">
        <v>2</v>
      </c>
      <c r="M69" s="6">
        <v>66</v>
      </c>
      <c r="N69" s="6">
        <v>1</v>
      </c>
      <c r="O69" s="6">
        <v>54</v>
      </c>
      <c r="P69" s="6">
        <v>1</v>
      </c>
    </row>
    <row r="70" spans="1:16" ht="14.25" customHeight="1">
      <c r="A70" s="6">
        <v>66</v>
      </c>
      <c r="B70" s="6" t="s">
        <v>96</v>
      </c>
      <c r="C70" s="6">
        <v>62</v>
      </c>
      <c r="D70" s="6">
        <v>3</v>
      </c>
      <c r="E70" s="7">
        <v>77</v>
      </c>
      <c r="F70" s="7">
        <v>5</v>
      </c>
      <c r="G70" s="13">
        <v>60</v>
      </c>
      <c r="H70" s="6">
        <v>5</v>
      </c>
      <c r="I70" s="6">
        <v>53</v>
      </c>
      <c r="J70" s="6">
        <v>4</v>
      </c>
      <c r="K70" s="6">
        <v>63</v>
      </c>
      <c r="L70" s="6">
        <v>3</v>
      </c>
      <c r="M70" s="6">
        <v>83</v>
      </c>
      <c r="N70" s="6">
        <v>4</v>
      </c>
      <c r="O70" s="6">
        <v>90</v>
      </c>
      <c r="P70" s="6">
        <v>7</v>
      </c>
    </row>
    <row r="71" spans="1:16" ht="14.25" customHeight="1">
      <c r="A71" s="6">
        <v>67</v>
      </c>
      <c r="B71" s="6" t="s">
        <v>97</v>
      </c>
      <c r="C71" s="6">
        <v>50</v>
      </c>
      <c r="D71" s="6">
        <v>2</v>
      </c>
      <c r="E71" s="7">
        <v>49</v>
      </c>
      <c r="F71" s="7">
        <v>1</v>
      </c>
      <c r="G71" s="6">
        <v>33</v>
      </c>
      <c r="H71" s="6">
        <v>1</v>
      </c>
      <c r="I71" s="6">
        <v>42</v>
      </c>
      <c r="J71" s="6">
        <v>2</v>
      </c>
      <c r="K71" s="6">
        <v>50</v>
      </c>
      <c r="L71" s="6">
        <v>2</v>
      </c>
      <c r="M71" s="6">
        <v>61</v>
      </c>
      <c r="N71" s="6">
        <v>1</v>
      </c>
      <c r="O71" s="6">
        <v>65</v>
      </c>
      <c r="P71" s="6">
        <v>2</v>
      </c>
    </row>
    <row r="72" spans="1:16" ht="14.25" customHeight="1">
      <c r="A72" s="6">
        <v>68</v>
      </c>
      <c r="B72" s="6" t="s">
        <v>98</v>
      </c>
      <c r="C72" s="6">
        <v>55</v>
      </c>
      <c r="D72" s="6">
        <v>2</v>
      </c>
      <c r="E72" s="7">
        <v>64</v>
      </c>
      <c r="F72" s="7">
        <v>3</v>
      </c>
      <c r="G72" s="6">
        <v>43</v>
      </c>
      <c r="H72" s="6">
        <v>4</v>
      </c>
      <c r="I72" s="6">
        <v>49</v>
      </c>
      <c r="J72" s="6">
        <v>3</v>
      </c>
      <c r="K72" s="6">
        <v>50</v>
      </c>
      <c r="L72" s="6">
        <v>2</v>
      </c>
      <c r="M72" s="6">
        <v>73</v>
      </c>
      <c r="N72" s="6">
        <v>2</v>
      </c>
      <c r="O72" s="6">
        <v>73</v>
      </c>
      <c r="P72" s="6">
        <v>3</v>
      </c>
    </row>
    <row r="73" spans="1:16" ht="14.25" customHeight="1">
      <c r="A73" s="6">
        <v>69</v>
      </c>
      <c r="B73" s="6" t="s">
        <v>99</v>
      </c>
      <c r="C73" s="6">
        <v>73</v>
      </c>
      <c r="D73" s="6">
        <v>5</v>
      </c>
      <c r="E73" s="7">
        <v>68</v>
      </c>
      <c r="F73" s="7">
        <v>3</v>
      </c>
      <c r="G73" s="13">
        <v>54</v>
      </c>
      <c r="H73" s="6">
        <v>4</v>
      </c>
      <c r="I73" s="6">
        <v>53</v>
      </c>
      <c r="J73" s="6">
        <v>4</v>
      </c>
      <c r="K73" s="6">
        <v>78</v>
      </c>
      <c r="L73" s="6">
        <v>5</v>
      </c>
      <c r="M73" s="6">
        <v>81</v>
      </c>
      <c r="N73" s="6">
        <v>3</v>
      </c>
      <c r="O73" s="6">
        <v>77</v>
      </c>
      <c r="P73" s="6">
        <v>4</v>
      </c>
    </row>
    <row r="74" spans="1:16" ht="14.25" customHeight="1">
      <c r="A74" s="6">
        <v>70</v>
      </c>
      <c r="B74" s="6" t="s">
        <v>100</v>
      </c>
      <c r="C74" s="6">
        <v>87</v>
      </c>
      <c r="D74" s="6">
        <v>7</v>
      </c>
      <c r="E74" s="7">
        <v>75</v>
      </c>
      <c r="F74" s="7">
        <v>5</v>
      </c>
      <c r="G74" s="13">
        <v>83</v>
      </c>
      <c r="H74" s="6">
        <v>7</v>
      </c>
      <c r="I74" s="6">
        <v>74</v>
      </c>
      <c r="J74" s="6">
        <v>6</v>
      </c>
      <c r="K74" s="6">
        <v>82</v>
      </c>
      <c r="L74" s="6">
        <v>6</v>
      </c>
      <c r="M74" s="6">
        <v>80</v>
      </c>
      <c r="N74" s="6">
        <v>3</v>
      </c>
      <c r="O74" s="6">
        <v>83</v>
      </c>
      <c r="P74" s="6">
        <v>5</v>
      </c>
    </row>
    <row r="75" spans="1:16" ht="14.25" customHeight="1">
      <c r="A75" s="6">
        <v>71</v>
      </c>
      <c r="B75" s="6" t="s">
        <v>101</v>
      </c>
      <c r="C75" s="6">
        <v>44</v>
      </c>
      <c r="D75" s="6">
        <v>1</v>
      </c>
      <c r="E75" s="7">
        <v>46</v>
      </c>
      <c r="F75" s="7">
        <v>1</v>
      </c>
      <c r="G75" s="6">
        <v>42</v>
      </c>
      <c r="H75" s="6">
        <v>3</v>
      </c>
      <c r="I75" s="6">
        <v>50</v>
      </c>
      <c r="J75" s="6">
        <v>3</v>
      </c>
      <c r="K75" s="6">
        <v>55</v>
      </c>
      <c r="L75" s="6">
        <v>2</v>
      </c>
      <c r="M75" s="6">
        <v>75</v>
      </c>
      <c r="N75" s="6">
        <v>2</v>
      </c>
      <c r="O75" s="6">
        <v>52</v>
      </c>
      <c r="P75" s="6">
        <v>1</v>
      </c>
    </row>
    <row r="76" spans="1:16" ht="14.25" customHeight="1">
      <c r="A76" s="6">
        <v>72</v>
      </c>
      <c r="B76" s="6" t="s">
        <v>102</v>
      </c>
      <c r="C76" s="6">
        <v>48</v>
      </c>
      <c r="D76" s="6">
        <v>2</v>
      </c>
      <c r="E76" s="7">
        <v>56</v>
      </c>
      <c r="F76" s="7">
        <v>2</v>
      </c>
      <c r="G76" s="6">
        <v>46</v>
      </c>
      <c r="H76" s="6">
        <v>4</v>
      </c>
      <c r="I76" s="6">
        <v>35</v>
      </c>
      <c r="J76" s="6">
        <v>1</v>
      </c>
      <c r="K76" s="6">
        <v>49</v>
      </c>
      <c r="L76" s="6">
        <v>2</v>
      </c>
      <c r="M76" s="6">
        <v>65</v>
      </c>
      <c r="N76" s="6">
        <v>1</v>
      </c>
      <c r="O76" s="6">
        <v>75</v>
      </c>
      <c r="P76" s="6">
        <v>3</v>
      </c>
    </row>
    <row r="77" spans="1:16" ht="14.25" customHeight="1">
      <c r="A77" s="6">
        <v>73</v>
      </c>
      <c r="B77" s="6" t="s">
        <v>103</v>
      </c>
      <c r="C77" s="6">
        <v>61</v>
      </c>
      <c r="D77" s="6">
        <v>3</v>
      </c>
      <c r="E77" s="7">
        <v>66</v>
      </c>
      <c r="F77" s="7">
        <v>3</v>
      </c>
      <c r="G77" s="6">
        <v>34</v>
      </c>
      <c r="H77" s="6">
        <v>1</v>
      </c>
      <c r="I77" s="6">
        <v>44</v>
      </c>
      <c r="J77" s="6">
        <v>2</v>
      </c>
      <c r="K77" s="6">
        <v>51</v>
      </c>
      <c r="L77" s="6">
        <v>2</v>
      </c>
      <c r="M77" s="6">
        <v>60</v>
      </c>
      <c r="N77" s="6">
        <v>1</v>
      </c>
      <c r="O77" s="6">
        <v>72</v>
      </c>
      <c r="P77" s="6">
        <v>3</v>
      </c>
    </row>
    <row r="78" spans="1:16" ht="14.25" customHeight="1">
      <c r="A78" s="6">
        <v>74</v>
      </c>
      <c r="B78" s="6" t="s">
        <v>104</v>
      </c>
      <c r="C78" s="6">
        <v>79</v>
      </c>
      <c r="D78" s="6">
        <v>6</v>
      </c>
      <c r="E78" s="7">
        <v>81</v>
      </c>
      <c r="F78" s="7">
        <v>6</v>
      </c>
      <c r="G78" s="13">
        <v>89</v>
      </c>
      <c r="H78" s="6">
        <v>7</v>
      </c>
      <c r="I78" s="6">
        <v>83</v>
      </c>
      <c r="J78" s="6">
        <v>7</v>
      </c>
      <c r="K78" s="6">
        <v>88</v>
      </c>
      <c r="L78" s="6">
        <v>7</v>
      </c>
      <c r="M78" s="6">
        <v>87</v>
      </c>
      <c r="N78" s="6">
        <v>4</v>
      </c>
      <c r="O78" s="6">
        <v>85</v>
      </c>
      <c r="P78" s="6">
        <v>5</v>
      </c>
    </row>
    <row r="79" spans="1:16" ht="14.25" customHeight="1">
      <c r="A79" s="6">
        <v>75</v>
      </c>
      <c r="B79" s="6" t="s">
        <v>105</v>
      </c>
      <c r="C79" s="6">
        <v>80</v>
      </c>
      <c r="D79" s="6">
        <v>6</v>
      </c>
      <c r="E79" s="7">
        <v>69</v>
      </c>
      <c r="F79" s="7">
        <v>4</v>
      </c>
      <c r="G79" s="6">
        <v>67</v>
      </c>
      <c r="H79" s="6">
        <v>7</v>
      </c>
      <c r="I79" s="6">
        <v>52</v>
      </c>
      <c r="J79" s="6">
        <v>4</v>
      </c>
      <c r="K79" s="6">
        <v>60</v>
      </c>
      <c r="L79" s="6">
        <v>3</v>
      </c>
      <c r="M79" s="6">
        <v>80</v>
      </c>
      <c r="N79" s="6">
        <v>3</v>
      </c>
      <c r="O79" s="6">
        <v>67</v>
      </c>
      <c r="P79" s="6">
        <v>2</v>
      </c>
    </row>
    <row r="80" spans="1:16" ht="14.25" customHeight="1">
      <c r="A80" s="6">
        <v>76</v>
      </c>
      <c r="B80" s="6" t="s">
        <v>106</v>
      </c>
      <c r="C80" s="6">
        <v>82</v>
      </c>
      <c r="D80" s="6">
        <v>6</v>
      </c>
      <c r="E80" s="7">
        <v>74</v>
      </c>
      <c r="F80" s="7">
        <v>4</v>
      </c>
      <c r="G80" s="15">
        <v>68</v>
      </c>
      <c r="H80" s="6">
        <v>7</v>
      </c>
      <c r="I80" s="6">
        <v>70</v>
      </c>
      <c r="J80" s="6">
        <v>6</v>
      </c>
      <c r="K80" s="6">
        <v>84</v>
      </c>
      <c r="L80" s="6">
        <v>6</v>
      </c>
      <c r="M80" s="6">
        <v>86</v>
      </c>
      <c r="N80" s="6">
        <v>4</v>
      </c>
      <c r="O80" s="6">
        <v>79</v>
      </c>
      <c r="P80" s="6">
        <v>4</v>
      </c>
    </row>
    <row r="81" spans="1:16" ht="14.25" customHeight="1">
      <c r="A81" s="6">
        <v>77</v>
      </c>
      <c r="B81" s="6" t="s">
        <v>107</v>
      </c>
      <c r="C81" s="6">
        <v>65</v>
      </c>
      <c r="D81" s="6">
        <v>4</v>
      </c>
      <c r="E81" s="7">
        <v>71</v>
      </c>
      <c r="F81" s="7">
        <v>4</v>
      </c>
      <c r="G81" s="6">
        <v>45</v>
      </c>
      <c r="H81" s="6">
        <v>4</v>
      </c>
      <c r="I81" s="6">
        <v>52</v>
      </c>
      <c r="J81" s="6">
        <v>4</v>
      </c>
      <c r="K81" s="6">
        <v>60</v>
      </c>
      <c r="L81" s="6">
        <v>3</v>
      </c>
      <c r="M81" s="6">
        <v>77</v>
      </c>
      <c r="N81" s="6">
        <v>3</v>
      </c>
      <c r="O81" s="6">
        <v>75</v>
      </c>
      <c r="P81" s="6">
        <v>3</v>
      </c>
    </row>
    <row r="82" spans="1:16" ht="14.25" customHeight="1">
      <c r="A82" s="6">
        <v>78</v>
      </c>
      <c r="B82" s="6" t="s">
        <v>108</v>
      </c>
      <c r="C82" s="6">
        <v>49</v>
      </c>
      <c r="D82" s="6">
        <v>2</v>
      </c>
      <c r="E82" s="7">
        <v>55</v>
      </c>
      <c r="F82" s="7">
        <v>2</v>
      </c>
      <c r="G82" s="6">
        <v>34</v>
      </c>
      <c r="H82" s="6">
        <v>1</v>
      </c>
      <c r="I82" s="6">
        <v>35</v>
      </c>
      <c r="J82" s="6">
        <v>1</v>
      </c>
      <c r="K82" s="6">
        <v>33</v>
      </c>
      <c r="L82" s="6">
        <v>1</v>
      </c>
      <c r="M82" s="6">
        <v>48</v>
      </c>
      <c r="N82" s="6">
        <v>1</v>
      </c>
      <c r="O82" s="6">
        <v>42</v>
      </c>
      <c r="P82" s="6">
        <v>1</v>
      </c>
    </row>
    <row r="83" spans="1:16" ht="14.25" customHeight="1">
      <c r="A83" s="6">
        <v>79</v>
      </c>
      <c r="B83" s="6" t="s">
        <v>109</v>
      </c>
      <c r="C83" s="6">
        <v>92</v>
      </c>
      <c r="D83" s="6">
        <v>8</v>
      </c>
      <c r="E83" s="7">
        <v>75</v>
      </c>
      <c r="F83" s="7">
        <v>5</v>
      </c>
      <c r="G83" s="13">
        <v>67</v>
      </c>
      <c r="H83" s="6">
        <v>5</v>
      </c>
      <c r="I83" s="6">
        <v>67</v>
      </c>
      <c r="J83" s="6">
        <v>5</v>
      </c>
      <c r="K83" s="6">
        <v>78</v>
      </c>
      <c r="L83" s="6">
        <v>5</v>
      </c>
      <c r="M83" s="6">
        <v>82</v>
      </c>
      <c r="N83" s="6">
        <v>3</v>
      </c>
      <c r="O83" s="6"/>
      <c r="P83" s="6"/>
    </row>
    <row r="84" spans="1:16" ht="14.25" customHeight="1">
      <c r="A84" s="6">
        <v>80</v>
      </c>
      <c r="B84" s="6" t="s">
        <v>110</v>
      </c>
      <c r="C84" s="6">
        <v>65</v>
      </c>
      <c r="D84" s="6">
        <v>4</v>
      </c>
      <c r="E84" s="7">
        <v>56</v>
      </c>
      <c r="F84" s="7">
        <v>2</v>
      </c>
      <c r="G84" s="6">
        <v>41</v>
      </c>
      <c r="H84" s="6">
        <v>3</v>
      </c>
      <c r="I84" s="6">
        <v>52</v>
      </c>
      <c r="J84" s="6">
        <v>4</v>
      </c>
      <c r="K84" s="6">
        <v>57</v>
      </c>
      <c r="L84" s="6">
        <v>3</v>
      </c>
      <c r="M84" s="6">
        <v>67</v>
      </c>
      <c r="N84" s="6">
        <v>1</v>
      </c>
      <c r="O84" s="6">
        <v>62</v>
      </c>
      <c r="P84" s="6">
        <v>2</v>
      </c>
    </row>
    <row r="85" spans="1:16" ht="14.25" customHeight="1">
      <c r="A85" s="6">
        <v>81</v>
      </c>
      <c r="B85" s="6" t="s">
        <v>111</v>
      </c>
      <c r="C85" s="6">
        <v>52</v>
      </c>
      <c r="D85" s="6">
        <v>2</v>
      </c>
      <c r="E85" s="7">
        <v>53</v>
      </c>
      <c r="F85" s="7">
        <v>2</v>
      </c>
      <c r="G85" s="6">
        <v>33</v>
      </c>
      <c r="H85" s="6">
        <v>1</v>
      </c>
      <c r="I85" s="6">
        <v>35</v>
      </c>
      <c r="J85" s="6">
        <v>1</v>
      </c>
      <c r="K85" s="6">
        <v>48</v>
      </c>
      <c r="L85" s="6">
        <v>2</v>
      </c>
      <c r="M85" s="6">
        <v>61</v>
      </c>
      <c r="N85" s="6">
        <v>1</v>
      </c>
      <c r="O85" s="6">
        <v>50</v>
      </c>
      <c r="P85" s="6">
        <v>1</v>
      </c>
    </row>
    <row r="86" spans="1:16" ht="14.25" customHeight="1">
      <c r="A86" s="46"/>
      <c r="B86" s="46"/>
      <c r="C86" s="46" t="s">
        <v>15</v>
      </c>
      <c r="D86" s="12">
        <f>SUM(D6:D85)</f>
        <v>294</v>
      </c>
      <c r="E86" s="46" t="s">
        <v>15</v>
      </c>
      <c r="F86" s="12">
        <v>245</v>
      </c>
      <c r="G86" s="46" t="s">
        <v>15</v>
      </c>
      <c r="H86" s="12">
        <f>SUM(H6:H85)</f>
        <v>308</v>
      </c>
      <c r="I86" s="46" t="s">
        <v>15</v>
      </c>
      <c r="J86" s="12">
        <f>SUM(J6:J85)</f>
        <v>294</v>
      </c>
      <c r="K86" s="46" t="s">
        <v>15</v>
      </c>
      <c r="L86" s="12">
        <f>SUM(L6:L85)</f>
        <v>316</v>
      </c>
      <c r="M86" s="46" t="s">
        <v>15</v>
      </c>
      <c r="N86" s="12">
        <f>SUM(N6:N85)</f>
        <v>209</v>
      </c>
      <c r="O86" s="46" t="s">
        <v>15</v>
      </c>
      <c r="P86" s="12">
        <f>SUM(P6:P85)</f>
        <v>257</v>
      </c>
    </row>
    <row r="87" spans="1:16" ht="14.25" customHeight="1">
      <c r="A87" s="47"/>
      <c r="B87" s="47"/>
      <c r="C87" s="47" t="s">
        <v>15</v>
      </c>
      <c r="D87" s="18">
        <v>45.93</v>
      </c>
      <c r="E87" s="47"/>
      <c r="F87" s="18">
        <v>38.28</v>
      </c>
      <c r="G87" s="47"/>
      <c r="H87" s="18">
        <v>48.12</v>
      </c>
      <c r="I87" s="47"/>
      <c r="J87" s="18">
        <v>45.93</v>
      </c>
      <c r="K87" s="47"/>
      <c r="L87" s="18">
        <v>49.38</v>
      </c>
      <c r="M87" s="47"/>
      <c r="N87" s="18">
        <v>32.659999999999997</v>
      </c>
      <c r="O87" s="47"/>
      <c r="P87" s="18">
        <v>40.659999999999997</v>
      </c>
    </row>
    <row r="88" spans="1:16" ht="14.25" customHeight="1">
      <c r="A88" s="40" t="s">
        <v>16</v>
      </c>
      <c r="B88" s="40"/>
      <c r="C88" s="40"/>
      <c r="D88" s="17"/>
    </row>
    <row r="89" spans="1:16" ht="14.25" customHeight="1">
      <c r="A89" s="41"/>
      <c r="B89" s="41"/>
      <c r="C89" s="41"/>
      <c r="D89" s="16"/>
    </row>
    <row r="90" spans="1:16" ht="14.25" customHeight="1">
      <c r="A90" s="41"/>
      <c r="B90" s="41"/>
      <c r="C90" s="41"/>
      <c r="D90" s="16"/>
    </row>
    <row r="91" spans="1:16" ht="14.25" customHeight="1">
      <c r="A91" s="41" t="s">
        <v>17</v>
      </c>
      <c r="B91" s="41"/>
      <c r="C91" s="41"/>
      <c r="D91" s="42" t="s">
        <v>112</v>
      </c>
      <c r="E91" s="42"/>
      <c r="F91" s="42"/>
    </row>
    <row r="92" spans="1:16" ht="14.25" customHeight="1">
      <c r="A92" s="41"/>
      <c r="B92" s="41"/>
      <c r="C92" s="41"/>
      <c r="D92" s="42" t="s">
        <v>113</v>
      </c>
      <c r="E92" s="42"/>
      <c r="F92" s="42"/>
    </row>
    <row r="93" spans="1:16" ht="14.25" customHeight="1">
      <c r="A93" s="41"/>
      <c r="B93" s="41"/>
      <c r="C93" s="41"/>
    </row>
    <row r="94" spans="1:16" ht="14.25" customHeight="1"/>
    <row r="95" spans="1:16" ht="14.25" customHeight="1"/>
    <row r="96" spans="1:1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mergeCells count="22">
    <mergeCell ref="O3:P3"/>
    <mergeCell ref="A1:P1"/>
    <mergeCell ref="E86:E87"/>
    <mergeCell ref="G86:G87"/>
    <mergeCell ref="I86:I87"/>
    <mergeCell ref="K86:K87"/>
    <mergeCell ref="M86:M87"/>
    <mergeCell ref="O86:O87"/>
    <mergeCell ref="C86:C87"/>
    <mergeCell ref="A86:A87"/>
    <mergeCell ref="B86:B87"/>
    <mergeCell ref="A2:P2"/>
    <mergeCell ref="C3:D3"/>
    <mergeCell ref="E3:F3"/>
    <mergeCell ref="G3:H3"/>
    <mergeCell ref="I3:J3"/>
    <mergeCell ref="A88:C90"/>
    <mergeCell ref="A91:C93"/>
    <mergeCell ref="D91:F91"/>
    <mergeCell ref="D92:F92"/>
    <mergeCell ref="M3:N3"/>
    <mergeCell ref="K3:L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A2" sqref="A2:P2"/>
    </sheetView>
  </sheetViews>
  <sheetFormatPr defaultRowHeight="15"/>
  <cols>
    <col min="2" max="2" width="24.5703125" bestFit="1" customWidth="1"/>
    <col min="3" max="3" width="19.5703125" bestFit="1" customWidth="1"/>
    <col min="4" max="4" width="10.28515625" bestFit="1" customWidth="1"/>
    <col min="6" max="6" width="17.5703125" bestFit="1" customWidth="1"/>
    <col min="10" max="10" width="17.42578125" customWidth="1"/>
  </cols>
  <sheetData>
    <row r="1" spans="1:16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>
      <c r="A2" s="48" t="s">
        <v>193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A3" s="6"/>
      <c r="B3" s="6"/>
      <c r="C3" s="50" t="s">
        <v>18</v>
      </c>
      <c r="D3" s="44"/>
      <c r="E3" s="51" t="s">
        <v>19</v>
      </c>
      <c r="F3" s="44"/>
      <c r="G3" s="43" t="s">
        <v>20</v>
      </c>
      <c r="H3" s="44"/>
      <c r="I3" s="43" t="s">
        <v>21</v>
      </c>
      <c r="J3" s="44"/>
      <c r="K3" s="43" t="s">
        <v>22</v>
      </c>
      <c r="L3" s="44"/>
      <c r="M3" s="43" t="s">
        <v>23</v>
      </c>
      <c r="N3" s="44"/>
      <c r="O3" s="43" t="s">
        <v>24</v>
      </c>
      <c r="P3" s="44"/>
    </row>
    <row r="4" spans="1:16">
      <c r="A4" s="6"/>
      <c r="B4" s="6"/>
      <c r="C4" s="6" t="s">
        <v>25</v>
      </c>
      <c r="D4" s="6"/>
      <c r="E4" s="7" t="s">
        <v>25</v>
      </c>
      <c r="F4" s="7"/>
      <c r="G4" s="6" t="s">
        <v>25</v>
      </c>
      <c r="H4" s="6"/>
      <c r="I4" s="6" t="s">
        <v>25</v>
      </c>
      <c r="J4" s="6"/>
      <c r="K4" s="6" t="s">
        <v>25</v>
      </c>
      <c r="L4" s="6"/>
      <c r="M4" s="6" t="s">
        <v>25</v>
      </c>
      <c r="N4" s="6"/>
      <c r="O4" s="6" t="s">
        <v>25</v>
      </c>
      <c r="P4" s="6"/>
    </row>
    <row r="5" spans="1:16">
      <c r="A5" s="6" t="s">
        <v>26</v>
      </c>
      <c r="B5" s="6" t="s">
        <v>27</v>
      </c>
      <c r="C5" s="6">
        <v>184</v>
      </c>
      <c r="D5" s="6" t="s">
        <v>28</v>
      </c>
      <c r="E5" s="10" t="s">
        <v>29</v>
      </c>
      <c r="F5" s="7" t="s">
        <v>28</v>
      </c>
      <c r="G5" s="6">
        <v>241</v>
      </c>
      <c r="H5" s="6" t="s">
        <v>28</v>
      </c>
      <c r="I5" s="11" t="s">
        <v>30</v>
      </c>
      <c r="J5" s="6" t="s">
        <v>28</v>
      </c>
      <c r="K5" s="11" t="s">
        <v>31</v>
      </c>
      <c r="L5" s="6" t="s">
        <v>28</v>
      </c>
      <c r="M5" s="6">
        <v>417</v>
      </c>
      <c r="N5" s="6" t="s">
        <v>28</v>
      </c>
      <c r="O5" s="11" t="s">
        <v>32</v>
      </c>
      <c r="P5" s="6" t="s">
        <v>28</v>
      </c>
    </row>
    <row r="6" spans="1:16">
      <c r="A6" s="6">
        <v>1</v>
      </c>
      <c r="B6" s="6" t="s">
        <v>34</v>
      </c>
      <c r="C6" s="6">
        <v>50</v>
      </c>
      <c r="D6" s="6">
        <v>2</v>
      </c>
      <c r="E6" s="7">
        <v>69</v>
      </c>
      <c r="F6" s="7">
        <v>4</v>
      </c>
      <c r="G6" s="6">
        <v>34</v>
      </c>
      <c r="H6" s="6">
        <v>1</v>
      </c>
      <c r="I6" s="6">
        <v>45</v>
      </c>
      <c r="J6" s="6">
        <v>3</v>
      </c>
      <c r="K6" s="6">
        <v>61</v>
      </c>
      <c r="L6" s="6">
        <v>3</v>
      </c>
      <c r="M6" s="6">
        <v>63</v>
      </c>
      <c r="N6" s="6">
        <v>1</v>
      </c>
      <c r="O6" s="6">
        <v>53</v>
      </c>
      <c r="P6" s="6">
        <v>1</v>
      </c>
    </row>
    <row r="7" spans="1:16">
      <c r="A7" s="6">
        <v>2</v>
      </c>
      <c r="B7" s="6" t="s">
        <v>35</v>
      </c>
      <c r="C7" s="6">
        <v>83</v>
      </c>
      <c r="D7" s="6">
        <v>6</v>
      </c>
      <c r="E7" s="7">
        <v>77</v>
      </c>
      <c r="F7" s="7">
        <v>5</v>
      </c>
      <c r="G7" s="13">
        <v>86</v>
      </c>
      <c r="H7" s="6">
        <v>7</v>
      </c>
      <c r="I7" s="6">
        <v>85</v>
      </c>
      <c r="J7" s="6">
        <v>7</v>
      </c>
      <c r="K7" s="6">
        <v>88</v>
      </c>
      <c r="L7" s="6">
        <v>7</v>
      </c>
      <c r="M7" s="6">
        <v>97</v>
      </c>
      <c r="N7" s="6">
        <v>7</v>
      </c>
      <c r="O7" s="6">
        <v>92</v>
      </c>
      <c r="P7" s="6">
        <v>7</v>
      </c>
    </row>
    <row r="8" spans="1:16">
      <c r="A8" s="6">
        <v>3</v>
      </c>
      <c r="B8" s="6" t="s">
        <v>35</v>
      </c>
      <c r="C8" s="6">
        <v>71</v>
      </c>
      <c r="D8" s="6">
        <v>4</v>
      </c>
      <c r="E8" s="7">
        <v>59</v>
      </c>
      <c r="F8" s="7">
        <v>2</v>
      </c>
      <c r="G8" s="6">
        <v>47</v>
      </c>
      <c r="H8" s="6">
        <v>4</v>
      </c>
      <c r="I8" s="6">
        <v>49</v>
      </c>
      <c r="J8" s="6">
        <v>3</v>
      </c>
      <c r="K8" s="6">
        <v>60</v>
      </c>
      <c r="L8" s="6">
        <v>3</v>
      </c>
      <c r="M8" s="6">
        <v>77</v>
      </c>
      <c r="N8" s="6">
        <v>3</v>
      </c>
      <c r="O8" s="6">
        <v>63</v>
      </c>
      <c r="P8" s="6">
        <v>2</v>
      </c>
    </row>
    <row r="9" spans="1:16">
      <c r="A9" s="6">
        <v>4</v>
      </c>
      <c r="B9" s="6" t="s">
        <v>36</v>
      </c>
      <c r="C9" s="6">
        <v>61</v>
      </c>
      <c r="D9" s="6">
        <v>3</v>
      </c>
      <c r="E9" s="7">
        <v>73</v>
      </c>
      <c r="F9" s="7">
        <v>4</v>
      </c>
      <c r="G9" s="6">
        <v>37</v>
      </c>
      <c r="H9" s="6">
        <v>2</v>
      </c>
      <c r="I9" s="6">
        <v>45</v>
      </c>
      <c r="J9" s="6">
        <v>3</v>
      </c>
      <c r="K9" s="6">
        <v>65</v>
      </c>
      <c r="L9" s="6">
        <v>4</v>
      </c>
      <c r="M9" s="6">
        <v>82</v>
      </c>
      <c r="N9" s="6">
        <v>3</v>
      </c>
      <c r="O9" s="6">
        <v>84</v>
      </c>
      <c r="P9" s="6">
        <v>5</v>
      </c>
    </row>
    <row r="10" spans="1:16">
      <c r="A10" s="6">
        <v>5</v>
      </c>
      <c r="B10" s="6" t="s">
        <v>37</v>
      </c>
      <c r="C10" s="6">
        <v>69</v>
      </c>
      <c r="D10" s="6">
        <v>4</v>
      </c>
      <c r="E10" s="7">
        <v>70</v>
      </c>
      <c r="F10" s="7">
        <v>4</v>
      </c>
      <c r="G10" s="6">
        <v>37</v>
      </c>
      <c r="H10" s="6">
        <v>2</v>
      </c>
      <c r="I10" s="6">
        <v>51</v>
      </c>
      <c r="J10" s="6">
        <v>3</v>
      </c>
      <c r="K10" s="6">
        <v>73</v>
      </c>
      <c r="L10" s="6">
        <v>5</v>
      </c>
      <c r="M10" s="6">
        <v>83</v>
      </c>
      <c r="N10" s="6">
        <v>4</v>
      </c>
      <c r="O10" s="6">
        <v>81</v>
      </c>
      <c r="P10" s="6">
        <v>4</v>
      </c>
    </row>
    <row r="11" spans="1:16">
      <c r="A11" s="6">
        <v>6</v>
      </c>
      <c r="B11" s="7" t="s">
        <v>38</v>
      </c>
      <c r="C11" s="7">
        <v>82</v>
      </c>
      <c r="D11" s="7">
        <v>6</v>
      </c>
      <c r="E11" s="7">
        <v>84</v>
      </c>
      <c r="F11" s="7">
        <v>7</v>
      </c>
      <c r="G11" s="7">
        <v>64</v>
      </c>
      <c r="H11" s="7">
        <v>7</v>
      </c>
      <c r="I11" s="7">
        <v>65</v>
      </c>
      <c r="J11" s="7">
        <v>5</v>
      </c>
      <c r="K11" s="7">
        <v>79</v>
      </c>
      <c r="L11" s="7">
        <v>5</v>
      </c>
      <c r="M11" s="7">
        <v>97</v>
      </c>
      <c r="N11" s="7">
        <v>7</v>
      </c>
      <c r="O11" s="7">
        <v>91</v>
      </c>
      <c r="P11" s="7">
        <v>7</v>
      </c>
    </row>
    <row r="12" spans="1:16">
      <c r="A12" s="6">
        <v>7</v>
      </c>
      <c r="B12" s="6" t="s">
        <v>39</v>
      </c>
      <c r="C12" s="6">
        <v>44</v>
      </c>
      <c r="D12" s="6">
        <v>1</v>
      </c>
      <c r="E12" s="7">
        <v>40</v>
      </c>
      <c r="F12" s="7">
        <v>1</v>
      </c>
      <c r="G12" s="6">
        <v>34</v>
      </c>
      <c r="H12" s="6">
        <v>1</v>
      </c>
      <c r="I12" s="6">
        <v>35</v>
      </c>
      <c r="J12" s="6">
        <v>1</v>
      </c>
      <c r="K12" s="6">
        <v>48</v>
      </c>
      <c r="L12" s="6">
        <v>2</v>
      </c>
      <c r="M12" s="6">
        <v>81</v>
      </c>
      <c r="N12" s="6">
        <v>3</v>
      </c>
      <c r="O12" s="6">
        <v>45</v>
      </c>
      <c r="P12" s="6">
        <v>1</v>
      </c>
    </row>
    <row r="13" spans="1:16">
      <c r="A13" s="6">
        <v>8</v>
      </c>
      <c r="B13" s="6" t="s">
        <v>40</v>
      </c>
      <c r="C13" s="6">
        <v>52</v>
      </c>
      <c r="D13" s="6">
        <v>2</v>
      </c>
      <c r="E13" s="7">
        <v>47</v>
      </c>
      <c r="F13" s="7">
        <v>1</v>
      </c>
      <c r="G13" s="6">
        <v>35</v>
      </c>
      <c r="H13" s="6">
        <v>1</v>
      </c>
      <c r="I13" s="6">
        <v>54</v>
      </c>
      <c r="J13" s="6">
        <v>4</v>
      </c>
      <c r="K13" s="6">
        <v>59</v>
      </c>
      <c r="L13" s="6">
        <v>3</v>
      </c>
      <c r="M13" s="6">
        <v>70</v>
      </c>
      <c r="N13" s="6">
        <v>2</v>
      </c>
      <c r="O13" s="6">
        <v>55</v>
      </c>
      <c r="P13" s="6">
        <v>1</v>
      </c>
    </row>
    <row r="14" spans="1:16">
      <c r="A14" s="6">
        <v>9</v>
      </c>
      <c r="B14" s="6" t="s">
        <v>41</v>
      </c>
      <c r="C14" s="6">
        <v>72</v>
      </c>
      <c r="D14" s="6">
        <v>5</v>
      </c>
      <c r="E14" s="7">
        <v>46</v>
      </c>
      <c r="F14" s="7">
        <v>5</v>
      </c>
      <c r="G14" s="6">
        <v>43</v>
      </c>
      <c r="H14" s="6">
        <v>4</v>
      </c>
      <c r="I14" s="6">
        <v>58</v>
      </c>
      <c r="J14" s="6">
        <v>4</v>
      </c>
      <c r="K14" s="6">
        <v>65</v>
      </c>
      <c r="L14" s="6">
        <v>4</v>
      </c>
      <c r="M14" s="6">
        <v>69</v>
      </c>
      <c r="N14" s="6">
        <v>1</v>
      </c>
      <c r="O14" s="6">
        <v>59</v>
      </c>
      <c r="P14" s="6">
        <v>2</v>
      </c>
    </row>
    <row r="15" spans="1:16">
      <c r="A15" s="6">
        <v>10</v>
      </c>
      <c r="B15" s="6" t="s">
        <v>42</v>
      </c>
      <c r="C15" s="6">
        <v>42</v>
      </c>
      <c r="D15" s="6">
        <v>1</v>
      </c>
      <c r="E15" s="7">
        <v>53</v>
      </c>
      <c r="F15" s="7">
        <v>2</v>
      </c>
      <c r="G15" s="6">
        <v>39</v>
      </c>
      <c r="H15" s="6">
        <v>2</v>
      </c>
      <c r="I15" s="6">
        <v>43</v>
      </c>
      <c r="J15" s="6">
        <v>2</v>
      </c>
      <c r="K15" s="6">
        <v>57</v>
      </c>
      <c r="L15" s="6">
        <v>3</v>
      </c>
      <c r="M15" s="6">
        <v>57</v>
      </c>
      <c r="N15" s="6">
        <v>1</v>
      </c>
      <c r="O15" s="6">
        <v>54</v>
      </c>
      <c r="P15" s="6">
        <v>1</v>
      </c>
    </row>
    <row r="16" spans="1:16">
      <c r="A16" s="6">
        <v>11</v>
      </c>
      <c r="B16" s="6" t="s">
        <v>43</v>
      </c>
      <c r="C16" s="6">
        <v>38</v>
      </c>
      <c r="D16" s="6">
        <v>1</v>
      </c>
      <c r="E16" s="7">
        <v>42</v>
      </c>
      <c r="F16" s="7">
        <v>1</v>
      </c>
      <c r="G16" s="14">
        <v>25</v>
      </c>
      <c r="H16" s="6">
        <v>0</v>
      </c>
      <c r="I16" s="14">
        <v>25</v>
      </c>
      <c r="J16" s="6">
        <v>0</v>
      </c>
      <c r="K16" s="6">
        <v>48</v>
      </c>
      <c r="L16" s="6">
        <v>2</v>
      </c>
      <c r="M16" s="6">
        <v>48</v>
      </c>
      <c r="N16" s="6">
        <v>1</v>
      </c>
      <c r="O16" s="6">
        <v>40</v>
      </c>
      <c r="P16" s="6">
        <v>1</v>
      </c>
    </row>
    <row r="17" spans="1:16">
      <c r="A17" s="6">
        <v>12</v>
      </c>
      <c r="B17" s="6" t="s">
        <v>44</v>
      </c>
      <c r="C17" s="6">
        <v>69</v>
      </c>
      <c r="D17" s="6">
        <v>4</v>
      </c>
      <c r="E17" s="7">
        <v>45</v>
      </c>
      <c r="F17" s="7">
        <v>1</v>
      </c>
      <c r="G17" s="6">
        <v>46</v>
      </c>
      <c r="H17" s="6">
        <v>4</v>
      </c>
      <c r="I17" s="6">
        <v>53</v>
      </c>
      <c r="J17" s="6">
        <v>4</v>
      </c>
      <c r="K17" s="6">
        <v>61</v>
      </c>
      <c r="L17" s="6">
        <v>3</v>
      </c>
      <c r="M17" s="6">
        <v>72</v>
      </c>
      <c r="N17" s="6">
        <v>2</v>
      </c>
      <c r="O17" s="6">
        <v>55</v>
      </c>
      <c r="P17" s="6">
        <v>1</v>
      </c>
    </row>
    <row r="18" spans="1:16">
      <c r="A18" s="6">
        <v>13</v>
      </c>
      <c r="B18" s="6" t="s">
        <v>45</v>
      </c>
      <c r="C18" s="6">
        <v>63</v>
      </c>
      <c r="D18" s="6">
        <v>3</v>
      </c>
      <c r="E18" s="7">
        <v>74</v>
      </c>
      <c r="F18" s="7">
        <v>4</v>
      </c>
      <c r="G18" s="6">
        <v>50</v>
      </c>
      <c r="H18" s="6">
        <v>5</v>
      </c>
      <c r="I18" s="6">
        <v>58</v>
      </c>
      <c r="J18" s="6">
        <v>4</v>
      </c>
      <c r="K18" s="6">
        <v>78</v>
      </c>
      <c r="L18" s="6">
        <v>5</v>
      </c>
      <c r="M18" s="6">
        <v>79</v>
      </c>
      <c r="N18" s="6">
        <v>3</v>
      </c>
      <c r="O18" s="6">
        <v>84</v>
      </c>
      <c r="P18" s="6">
        <v>5</v>
      </c>
    </row>
    <row r="19" spans="1:16">
      <c r="A19" s="6">
        <v>14</v>
      </c>
      <c r="B19" s="6" t="s">
        <v>46</v>
      </c>
      <c r="C19" s="6">
        <v>65</v>
      </c>
      <c r="D19" s="6">
        <v>4</v>
      </c>
      <c r="E19" s="7">
        <v>65</v>
      </c>
      <c r="F19" s="7">
        <v>3</v>
      </c>
      <c r="G19" s="6">
        <v>49</v>
      </c>
      <c r="H19" s="6">
        <v>5</v>
      </c>
      <c r="I19" s="6">
        <v>69</v>
      </c>
      <c r="J19" s="6">
        <v>6</v>
      </c>
      <c r="K19" s="6">
        <v>75</v>
      </c>
      <c r="L19" s="6">
        <v>5</v>
      </c>
      <c r="M19" s="6">
        <v>79</v>
      </c>
      <c r="N19" s="6">
        <v>3</v>
      </c>
      <c r="O19" s="6">
        <v>86</v>
      </c>
      <c r="P19" s="6">
        <v>6</v>
      </c>
    </row>
    <row r="20" spans="1:16">
      <c r="A20" s="6">
        <v>15</v>
      </c>
      <c r="B20" s="6" t="s">
        <v>47</v>
      </c>
      <c r="C20" s="6">
        <v>78</v>
      </c>
      <c r="D20" s="6">
        <v>6</v>
      </c>
      <c r="E20" s="7">
        <v>80</v>
      </c>
      <c r="F20" s="7">
        <v>6</v>
      </c>
      <c r="G20" s="6">
        <v>53</v>
      </c>
      <c r="H20" s="6">
        <v>6</v>
      </c>
      <c r="I20" s="6">
        <v>65</v>
      </c>
      <c r="J20" s="6">
        <v>5</v>
      </c>
      <c r="K20" s="6">
        <v>86</v>
      </c>
      <c r="L20" s="6">
        <v>7</v>
      </c>
      <c r="M20" s="6">
        <v>83</v>
      </c>
      <c r="N20" s="6">
        <v>4</v>
      </c>
      <c r="O20" s="6">
        <v>77</v>
      </c>
      <c r="P20" s="6">
        <v>4</v>
      </c>
    </row>
    <row r="21" spans="1:16">
      <c r="A21" s="6">
        <v>16</v>
      </c>
      <c r="B21" s="6" t="s">
        <v>48</v>
      </c>
      <c r="C21" s="6">
        <v>49</v>
      </c>
      <c r="D21" s="6">
        <v>2</v>
      </c>
      <c r="E21" s="7">
        <v>59</v>
      </c>
      <c r="F21" s="7">
        <v>2</v>
      </c>
      <c r="G21" s="6">
        <v>40</v>
      </c>
      <c r="H21" s="6">
        <v>3</v>
      </c>
      <c r="I21" s="6">
        <v>45</v>
      </c>
      <c r="J21" s="6">
        <v>3</v>
      </c>
      <c r="K21" s="6">
        <v>77</v>
      </c>
      <c r="L21" s="6">
        <v>5</v>
      </c>
      <c r="M21" s="6">
        <v>83</v>
      </c>
      <c r="N21" s="6">
        <v>4</v>
      </c>
      <c r="O21" s="6">
        <v>64</v>
      </c>
      <c r="P21" s="6">
        <v>2</v>
      </c>
    </row>
    <row r="22" spans="1:16">
      <c r="A22" s="6">
        <v>17</v>
      </c>
      <c r="B22" s="6" t="s">
        <v>49</v>
      </c>
      <c r="C22" s="6">
        <v>78</v>
      </c>
      <c r="D22" s="6">
        <v>6</v>
      </c>
      <c r="E22" s="7">
        <v>77</v>
      </c>
      <c r="F22" s="7">
        <v>5</v>
      </c>
      <c r="G22" s="6">
        <v>63</v>
      </c>
      <c r="H22" s="6">
        <v>7</v>
      </c>
      <c r="I22" s="6">
        <v>57</v>
      </c>
      <c r="J22" s="6">
        <v>4</v>
      </c>
      <c r="K22" s="6">
        <v>79</v>
      </c>
      <c r="L22" s="6">
        <v>5</v>
      </c>
      <c r="M22" s="6">
        <v>88</v>
      </c>
      <c r="N22" s="6">
        <v>5</v>
      </c>
      <c r="O22" s="6">
        <v>86</v>
      </c>
      <c r="P22" s="6">
        <v>6</v>
      </c>
    </row>
    <row r="23" spans="1:16">
      <c r="A23" s="6">
        <v>18</v>
      </c>
      <c r="B23" s="6" t="s">
        <v>50</v>
      </c>
      <c r="C23" s="6">
        <v>65</v>
      </c>
      <c r="D23" s="6">
        <v>4</v>
      </c>
      <c r="E23" s="7">
        <v>49</v>
      </c>
      <c r="F23" s="7">
        <v>1</v>
      </c>
      <c r="G23" s="6">
        <v>40</v>
      </c>
      <c r="H23" s="6">
        <v>3</v>
      </c>
      <c r="I23" s="6">
        <v>46</v>
      </c>
      <c r="J23" s="6">
        <v>3</v>
      </c>
      <c r="K23" s="6">
        <v>58</v>
      </c>
      <c r="L23" s="6">
        <v>3</v>
      </c>
      <c r="M23" s="6">
        <v>55</v>
      </c>
      <c r="N23" s="6">
        <v>1</v>
      </c>
      <c r="O23" s="6">
        <v>51</v>
      </c>
      <c r="P23" s="6">
        <v>1</v>
      </c>
    </row>
    <row r="24" spans="1:16">
      <c r="A24" s="6">
        <v>19</v>
      </c>
      <c r="B24" s="6" t="s">
        <v>51</v>
      </c>
      <c r="C24" s="6">
        <v>51</v>
      </c>
      <c r="D24" s="6">
        <v>2</v>
      </c>
      <c r="E24" s="7">
        <v>52</v>
      </c>
      <c r="F24" s="7">
        <v>1</v>
      </c>
      <c r="G24" s="6">
        <v>41</v>
      </c>
      <c r="H24" s="6">
        <v>3</v>
      </c>
      <c r="I24" s="6">
        <v>34</v>
      </c>
      <c r="J24" s="6">
        <v>1</v>
      </c>
      <c r="K24" s="6">
        <v>40</v>
      </c>
      <c r="L24" s="6">
        <v>1</v>
      </c>
      <c r="M24" s="6">
        <v>66</v>
      </c>
      <c r="N24" s="6">
        <v>1</v>
      </c>
      <c r="O24" s="6">
        <v>57</v>
      </c>
      <c r="P24" s="6">
        <v>2</v>
      </c>
    </row>
    <row r="25" spans="1:16">
      <c r="A25" s="6">
        <v>20</v>
      </c>
      <c r="B25" s="6" t="s">
        <v>52</v>
      </c>
      <c r="C25" s="6">
        <v>60</v>
      </c>
      <c r="D25" s="6">
        <v>3</v>
      </c>
      <c r="E25" s="7">
        <v>51</v>
      </c>
      <c r="F25" s="7">
        <v>1</v>
      </c>
      <c r="G25" s="6">
        <v>43</v>
      </c>
      <c r="H25" s="6">
        <v>4</v>
      </c>
      <c r="I25" s="6">
        <v>55</v>
      </c>
      <c r="J25" s="6">
        <v>4</v>
      </c>
      <c r="K25" s="6">
        <v>61</v>
      </c>
      <c r="L25" s="6">
        <v>3</v>
      </c>
      <c r="M25" s="6">
        <v>79</v>
      </c>
      <c r="N25" s="6">
        <v>3</v>
      </c>
      <c r="O25" s="6">
        <v>52</v>
      </c>
      <c r="P25" s="6">
        <v>1</v>
      </c>
    </row>
    <row r="26" spans="1:16">
      <c r="A26" s="6">
        <v>21</v>
      </c>
      <c r="B26" s="6" t="s">
        <v>53</v>
      </c>
      <c r="C26" s="6">
        <v>80</v>
      </c>
      <c r="D26" s="6">
        <v>6</v>
      </c>
      <c r="E26" s="7">
        <v>83</v>
      </c>
      <c r="F26" s="7">
        <v>6</v>
      </c>
      <c r="G26" s="6">
        <v>78</v>
      </c>
      <c r="H26" s="6">
        <v>8</v>
      </c>
      <c r="I26" s="6">
        <v>86</v>
      </c>
      <c r="J26" s="6">
        <v>7</v>
      </c>
      <c r="K26" s="6">
        <v>85</v>
      </c>
      <c r="L26" s="6">
        <v>6</v>
      </c>
      <c r="M26" s="6">
        <v>65</v>
      </c>
      <c r="N26" s="6">
        <v>1</v>
      </c>
      <c r="O26" s="6">
        <v>73</v>
      </c>
      <c r="P26" s="6">
        <v>3</v>
      </c>
    </row>
    <row r="27" spans="1:16">
      <c r="A27" s="6">
        <v>22</v>
      </c>
      <c r="B27" s="6" t="s">
        <v>54</v>
      </c>
      <c r="C27" s="6">
        <v>54</v>
      </c>
      <c r="D27" s="6">
        <v>2</v>
      </c>
      <c r="E27" s="7">
        <v>73</v>
      </c>
      <c r="F27" s="7">
        <v>4</v>
      </c>
      <c r="G27" s="13">
        <v>44</v>
      </c>
      <c r="H27" s="6">
        <v>2</v>
      </c>
      <c r="I27" s="6">
        <v>54</v>
      </c>
      <c r="J27" s="6">
        <v>4</v>
      </c>
      <c r="K27" s="6">
        <v>75</v>
      </c>
      <c r="L27" s="6">
        <v>5</v>
      </c>
      <c r="M27" s="6">
        <v>69</v>
      </c>
      <c r="N27" s="6">
        <v>1</v>
      </c>
      <c r="O27" s="6">
        <v>66</v>
      </c>
      <c r="P27" s="6">
        <v>2</v>
      </c>
    </row>
    <row r="28" spans="1:16">
      <c r="A28" s="6">
        <v>23</v>
      </c>
      <c r="B28" s="6" t="s">
        <v>55</v>
      </c>
      <c r="C28" s="6">
        <v>92</v>
      </c>
      <c r="D28" s="6">
        <v>8</v>
      </c>
      <c r="E28" s="7">
        <v>89</v>
      </c>
      <c r="F28" s="7">
        <v>8</v>
      </c>
      <c r="G28" s="6">
        <v>84</v>
      </c>
      <c r="H28" s="6">
        <v>8</v>
      </c>
      <c r="I28" s="6">
        <v>95</v>
      </c>
      <c r="J28" s="6">
        <v>8</v>
      </c>
      <c r="K28" s="6">
        <v>96</v>
      </c>
      <c r="L28" s="6">
        <v>8</v>
      </c>
      <c r="M28" s="6">
        <v>96</v>
      </c>
      <c r="N28" s="6">
        <v>7</v>
      </c>
      <c r="O28" s="6">
        <v>97</v>
      </c>
      <c r="P28" s="6">
        <v>8</v>
      </c>
    </row>
    <row r="29" spans="1:16">
      <c r="A29" s="6">
        <v>24</v>
      </c>
      <c r="B29" s="6" t="s">
        <v>56</v>
      </c>
      <c r="C29" s="6">
        <v>62</v>
      </c>
      <c r="D29" s="6">
        <v>3</v>
      </c>
      <c r="E29" s="7">
        <v>61</v>
      </c>
      <c r="F29" s="7">
        <v>2</v>
      </c>
      <c r="G29" s="6">
        <v>42</v>
      </c>
      <c r="H29" s="6">
        <v>3</v>
      </c>
      <c r="I29" s="6">
        <v>35</v>
      </c>
      <c r="J29" s="6">
        <v>1</v>
      </c>
      <c r="K29" s="6">
        <v>65</v>
      </c>
      <c r="L29" s="6">
        <v>4</v>
      </c>
      <c r="M29" s="6">
        <v>75</v>
      </c>
      <c r="N29" s="6">
        <v>2</v>
      </c>
      <c r="O29" s="6">
        <v>60</v>
      </c>
      <c r="P29" s="6">
        <v>2</v>
      </c>
    </row>
    <row r="30" spans="1:16">
      <c r="A30" s="6">
        <v>25</v>
      </c>
      <c r="B30" s="6" t="s">
        <v>57</v>
      </c>
      <c r="C30" s="6">
        <v>58</v>
      </c>
      <c r="D30" s="6">
        <v>3</v>
      </c>
      <c r="E30" s="7">
        <v>61</v>
      </c>
      <c r="F30" s="7">
        <v>2</v>
      </c>
      <c r="G30" s="6">
        <v>52</v>
      </c>
      <c r="H30" s="6">
        <v>5</v>
      </c>
      <c r="I30" s="6">
        <v>53</v>
      </c>
      <c r="J30" s="6">
        <v>4</v>
      </c>
      <c r="K30" s="6">
        <v>85</v>
      </c>
      <c r="L30" s="6">
        <v>6</v>
      </c>
      <c r="M30" s="6">
        <v>75</v>
      </c>
      <c r="N30" s="6">
        <v>2</v>
      </c>
      <c r="O30" s="6">
        <v>66</v>
      </c>
      <c r="P30" s="6">
        <v>2</v>
      </c>
    </row>
    <row r="31" spans="1:16">
      <c r="A31" s="6">
        <v>26</v>
      </c>
      <c r="B31" s="6" t="s">
        <v>58</v>
      </c>
      <c r="C31" s="6">
        <v>78</v>
      </c>
      <c r="D31" s="6">
        <v>6</v>
      </c>
      <c r="E31" s="7">
        <v>72</v>
      </c>
      <c r="F31" s="7">
        <v>4</v>
      </c>
      <c r="G31" s="6">
        <v>60</v>
      </c>
      <c r="H31" s="6">
        <v>7</v>
      </c>
      <c r="I31" s="6">
        <v>75</v>
      </c>
      <c r="J31" s="6">
        <v>6</v>
      </c>
      <c r="K31" s="6">
        <v>79</v>
      </c>
      <c r="L31" s="6">
        <v>5</v>
      </c>
      <c r="M31" s="6">
        <v>89</v>
      </c>
      <c r="N31" s="6">
        <v>5</v>
      </c>
      <c r="O31" s="6">
        <v>82</v>
      </c>
      <c r="P31" s="6">
        <v>5</v>
      </c>
    </row>
    <row r="32" spans="1:16">
      <c r="A32" s="6">
        <v>27</v>
      </c>
      <c r="B32" s="6" t="s">
        <v>40</v>
      </c>
      <c r="C32" s="6">
        <v>54</v>
      </c>
      <c r="D32" s="6">
        <v>2</v>
      </c>
      <c r="E32" s="7">
        <v>40</v>
      </c>
      <c r="F32" s="7">
        <v>1</v>
      </c>
      <c r="G32" s="6">
        <v>35</v>
      </c>
      <c r="H32" s="6">
        <v>1</v>
      </c>
      <c r="I32" s="6">
        <v>43</v>
      </c>
      <c r="J32" s="6">
        <v>2</v>
      </c>
      <c r="K32" s="6">
        <v>59</v>
      </c>
      <c r="L32" s="6">
        <v>3</v>
      </c>
      <c r="M32" s="6">
        <v>67</v>
      </c>
      <c r="N32" s="6">
        <v>1</v>
      </c>
      <c r="O32" s="6">
        <v>39</v>
      </c>
      <c r="P32" s="6">
        <v>1</v>
      </c>
    </row>
    <row r="33" spans="1:16">
      <c r="A33" s="6">
        <v>28</v>
      </c>
      <c r="B33" s="6" t="s">
        <v>59</v>
      </c>
      <c r="C33" s="6">
        <v>58</v>
      </c>
      <c r="D33" s="6">
        <v>3</v>
      </c>
      <c r="E33" s="7">
        <v>67</v>
      </c>
      <c r="F33" s="7">
        <v>3</v>
      </c>
      <c r="G33" s="6">
        <v>43</v>
      </c>
      <c r="H33" s="6">
        <v>4</v>
      </c>
      <c r="I33" s="6">
        <v>60</v>
      </c>
      <c r="J33" s="6">
        <v>5</v>
      </c>
      <c r="K33" s="6">
        <v>58</v>
      </c>
      <c r="L33" s="6">
        <v>3</v>
      </c>
      <c r="M33" s="6">
        <v>80</v>
      </c>
      <c r="N33" s="6">
        <v>3</v>
      </c>
      <c r="O33" s="6">
        <v>65</v>
      </c>
      <c r="P33" s="6">
        <v>2</v>
      </c>
    </row>
    <row r="34" spans="1:16">
      <c r="A34" s="6">
        <v>29</v>
      </c>
      <c r="B34" s="6" t="s">
        <v>60</v>
      </c>
      <c r="C34" s="6">
        <v>74</v>
      </c>
      <c r="D34" s="6">
        <v>5</v>
      </c>
      <c r="E34" s="7">
        <v>67</v>
      </c>
      <c r="F34" s="7">
        <v>3</v>
      </c>
      <c r="G34" s="13">
        <v>43</v>
      </c>
      <c r="H34" s="6">
        <v>2</v>
      </c>
      <c r="I34" s="6">
        <v>65</v>
      </c>
      <c r="J34" s="6">
        <v>5</v>
      </c>
      <c r="K34" s="6">
        <v>78</v>
      </c>
      <c r="L34" s="6">
        <v>5</v>
      </c>
      <c r="M34" s="6">
        <v>87</v>
      </c>
      <c r="N34" s="6">
        <v>4</v>
      </c>
      <c r="O34" s="6">
        <v>88</v>
      </c>
      <c r="P34" s="6">
        <v>6</v>
      </c>
    </row>
    <row r="35" spans="1:16">
      <c r="A35" s="6">
        <v>30</v>
      </c>
      <c r="B35" s="6" t="s">
        <v>61</v>
      </c>
      <c r="C35" s="6">
        <v>70</v>
      </c>
      <c r="D35" s="6">
        <v>4</v>
      </c>
      <c r="E35" s="7">
        <v>53</v>
      </c>
      <c r="F35" s="7">
        <v>2</v>
      </c>
      <c r="G35" s="13">
        <v>42</v>
      </c>
      <c r="H35" s="6">
        <v>2</v>
      </c>
      <c r="I35" s="6">
        <v>43</v>
      </c>
      <c r="J35" s="6">
        <v>2</v>
      </c>
      <c r="K35" s="6">
        <v>66</v>
      </c>
      <c r="L35" s="6">
        <v>4</v>
      </c>
      <c r="M35" s="6">
        <v>72</v>
      </c>
      <c r="N35" s="6">
        <v>2</v>
      </c>
      <c r="O35" s="6">
        <v>52</v>
      </c>
      <c r="P35" s="6">
        <v>1</v>
      </c>
    </row>
    <row r="36" spans="1:16">
      <c r="A36" s="6">
        <v>31</v>
      </c>
      <c r="B36" s="6" t="s">
        <v>62</v>
      </c>
      <c r="C36" s="6">
        <v>54</v>
      </c>
      <c r="D36" s="6">
        <v>2</v>
      </c>
      <c r="E36" s="7">
        <v>57</v>
      </c>
      <c r="F36" s="7">
        <v>2</v>
      </c>
      <c r="G36" s="13">
        <v>46</v>
      </c>
      <c r="H36" s="6">
        <v>3</v>
      </c>
      <c r="I36" s="6">
        <v>52</v>
      </c>
      <c r="J36" s="6">
        <v>4</v>
      </c>
      <c r="K36" s="6">
        <v>52</v>
      </c>
      <c r="L36" s="6">
        <v>2</v>
      </c>
      <c r="M36" s="6">
        <v>71</v>
      </c>
      <c r="N36" s="6">
        <v>2</v>
      </c>
      <c r="O36" s="6">
        <v>66</v>
      </c>
      <c r="P36" s="6">
        <v>2</v>
      </c>
    </row>
    <row r="37" spans="1:16">
      <c r="A37" s="6">
        <v>32</v>
      </c>
      <c r="B37" s="6" t="s">
        <v>63</v>
      </c>
      <c r="C37" s="6">
        <v>62</v>
      </c>
      <c r="D37" s="6">
        <v>3</v>
      </c>
      <c r="E37" s="7">
        <v>63</v>
      </c>
      <c r="F37" s="7">
        <v>3</v>
      </c>
      <c r="G37" s="6">
        <v>51</v>
      </c>
      <c r="H37" s="6">
        <v>5</v>
      </c>
      <c r="I37" s="6">
        <v>56</v>
      </c>
      <c r="J37" s="6">
        <v>4</v>
      </c>
      <c r="K37" s="6">
        <v>73</v>
      </c>
      <c r="L37" s="6">
        <v>5</v>
      </c>
      <c r="M37" s="6">
        <v>74</v>
      </c>
      <c r="N37" s="6">
        <v>2</v>
      </c>
      <c r="O37" s="6">
        <v>86</v>
      </c>
      <c r="P37" s="6">
        <v>6</v>
      </c>
    </row>
    <row r="38" spans="1:16">
      <c r="A38" s="6">
        <v>33</v>
      </c>
      <c r="B38" s="6" t="s">
        <v>64</v>
      </c>
      <c r="C38" s="6">
        <v>71</v>
      </c>
      <c r="D38" s="6">
        <v>4</v>
      </c>
      <c r="E38" s="7">
        <v>73</v>
      </c>
      <c r="F38" s="7">
        <v>4</v>
      </c>
      <c r="G38" s="6">
        <v>48</v>
      </c>
      <c r="H38" s="6">
        <v>5</v>
      </c>
      <c r="I38" s="6">
        <v>52</v>
      </c>
      <c r="J38" s="6">
        <v>4</v>
      </c>
      <c r="K38" s="6">
        <v>74</v>
      </c>
      <c r="L38" s="6">
        <v>5</v>
      </c>
      <c r="M38" s="6">
        <v>81</v>
      </c>
      <c r="N38" s="6">
        <v>3</v>
      </c>
      <c r="O38" s="6">
        <v>80</v>
      </c>
      <c r="P38" s="6">
        <v>4</v>
      </c>
    </row>
    <row r="39" spans="1:16">
      <c r="A39" s="6">
        <v>34</v>
      </c>
      <c r="B39" s="6" t="s">
        <v>65</v>
      </c>
      <c r="C39" s="6">
        <v>64</v>
      </c>
      <c r="D39" s="6">
        <v>3</v>
      </c>
      <c r="E39" s="7">
        <v>65</v>
      </c>
      <c r="F39" s="7">
        <v>3</v>
      </c>
      <c r="G39" s="6">
        <v>45</v>
      </c>
      <c r="H39" s="6">
        <v>4</v>
      </c>
      <c r="I39" s="6">
        <v>57</v>
      </c>
      <c r="J39" s="6">
        <v>4</v>
      </c>
      <c r="K39" s="6">
        <v>66</v>
      </c>
      <c r="L39" s="6">
        <v>4</v>
      </c>
      <c r="M39" s="6">
        <v>72</v>
      </c>
      <c r="N39" s="6">
        <v>2</v>
      </c>
      <c r="O39" s="6">
        <v>58</v>
      </c>
      <c r="P39" s="6">
        <v>2</v>
      </c>
    </row>
    <row r="40" spans="1:16">
      <c r="A40" s="6">
        <v>35</v>
      </c>
      <c r="B40" s="6" t="s">
        <v>66</v>
      </c>
      <c r="C40" s="6">
        <v>41</v>
      </c>
      <c r="D40" s="6">
        <v>1</v>
      </c>
      <c r="E40" s="7">
        <v>43</v>
      </c>
      <c r="F40" s="7">
        <v>1</v>
      </c>
      <c r="G40" s="6">
        <v>33</v>
      </c>
      <c r="H40" s="6">
        <v>1</v>
      </c>
      <c r="I40" s="6">
        <v>35</v>
      </c>
      <c r="J40" s="6">
        <v>1</v>
      </c>
      <c r="K40" s="6">
        <v>48</v>
      </c>
      <c r="L40" s="6">
        <v>2</v>
      </c>
      <c r="M40" s="6">
        <v>62</v>
      </c>
      <c r="N40" s="6">
        <v>1</v>
      </c>
      <c r="O40" s="6">
        <v>53</v>
      </c>
      <c r="P40" s="6">
        <v>1</v>
      </c>
    </row>
    <row r="41" spans="1:16">
      <c r="A41" s="6">
        <v>36</v>
      </c>
      <c r="B41" s="6" t="s">
        <v>67</v>
      </c>
      <c r="C41" s="6">
        <v>44</v>
      </c>
      <c r="D41" s="6">
        <v>1</v>
      </c>
      <c r="E41" s="7">
        <v>52</v>
      </c>
      <c r="F41" s="7">
        <v>1</v>
      </c>
      <c r="G41" s="6">
        <v>39</v>
      </c>
      <c r="H41" s="6">
        <v>2</v>
      </c>
      <c r="I41" s="6">
        <v>33</v>
      </c>
      <c r="J41" s="6">
        <v>1</v>
      </c>
      <c r="K41" s="6">
        <v>49</v>
      </c>
      <c r="L41" s="6">
        <v>2</v>
      </c>
      <c r="M41" s="6">
        <v>76</v>
      </c>
      <c r="N41" s="6">
        <v>2</v>
      </c>
      <c r="O41" s="6">
        <v>55</v>
      </c>
      <c r="P41" s="6">
        <v>1</v>
      </c>
    </row>
    <row r="42" spans="1:16">
      <c r="A42" s="6">
        <v>37</v>
      </c>
      <c r="B42" s="6" t="s">
        <v>68</v>
      </c>
      <c r="C42" s="6">
        <v>67</v>
      </c>
      <c r="D42" s="6">
        <v>4</v>
      </c>
      <c r="E42" s="7">
        <v>69</v>
      </c>
      <c r="F42" s="7">
        <v>4</v>
      </c>
      <c r="G42" s="13">
        <v>58</v>
      </c>
      <c r="H42" s="6">
        <v>4</v>
      </c>
      <c r="I42" s="6">
        <v>63</v>
      </c>
      <c r="J42" s="6">
        <v>5</v>
      </c>
      <c r="K42" s="6">
        <v>73</v>
      </c>
      <c r="L42" s="6">
        <v>5</v>
      </c>
      <c r="M42" s="6">
        <v>88</v>
      </c>
      <c r="N42" s="6">
        <v>5</v>
      </c>
      <c r="O42" s="6">
        <v>79</v>
      </c>
      <c r="P42" s="6">
        <v>4</v>
      </c>
    </row>
    <row r="43" spans="1:16">
      <c r="A43" s="6">
        <v>38</v>
      </c>
      <c r="B43" s="6" t="s">
        <v>69</v>
      </c>
      <c r="C43" s="6">
        <v>75</v>
      </c>
      <c r="D43" s="6">
        <v>5</v>
      </c>
      <c r="E43" s="7">
        <v>67</v>
      </c>
      <c r="F43" s="7">
        <v>3</v>
      </c>
      <c r="G43" s="6">
        <v>59</v>
      </c>
      <c r="H43" s="6">
        <v>6</v>
      </c>
      <c r="I43" s="6">
        <v>53</v>
      </c>
      <c r="J43" s="6">
        <v>4</v>
      </c>
      <c r="K43" s="6">
        <v>69</v>
      </c>
      <c r="L43" s="6">
        <v>4</v>
      </c>
      <c r="M43" s="6">
        <v>81</v>
      </c>
      <c r="N43" s="6">
        <v>3</v>
      </c>
      <c r="O43" s="6">
        <v>84</v>
      </c>
      <c r="P43" s="6">
        <v>5</v>
      </c>
    </row>
    <row r="44" spans="1:16">
      <c r="A44" s="6">
        <v>39</v>
      </c>
      <c r="B44" s="6" t="s">
        <v>70</v>
      </c>
      <c r="C44" s="6">
        <v>72</v>
      </c>
      <c r="D44" s="6">
        <v>5</v>
      </c>
      <c r="E44" s="7">
        <v>68</v>
      </c>
      <c r="F44" s="7">
        <v>3</v>
      </c>
      <c r="G44" s="13">
        <v>50</v>
      </c>
      <c r="H44" s="6">
        <v>3</v>
      </c>
      <c r="I44" s="6">
        <v>61</v>
      </c>
      <c r="J44" s="6">
        <v>5</v>
      </c>
      <c r="K44" s="6">
        <v>81</v>
      </c>
      <c r="L44" s="6">
        <v>6</v>
      </c>
      <c r="M44" s="6">
        <v>78</v>
      </c>
      <c r="N44" s="6">
        <v>3</v>
      </c>
      <c r="O44" s="6">
        <v>83</v>
      </c>
      <c r="P44" s="6">
        <v>5</v>
      </c>
    </row>
    <row r="45" spans="1:16">
      <c r="A45" s="6">
        <v>40</v>
      </c>
      <c r="B45" s="6" t="s">
        <v>111</v>
      </c>
      <c r="C45" s="6">
        <v>52</v>
      </c>
      <c r="D45" s="6">
        <v>2</v>
      </c>
      <c r="E45" s="7">
        <v>53</v>
      </c>
      <c r="F45" s="7">
        <v>2</v>
      </c>
      <c r="G45" s="6">
        <v>33</v>
      </c>
      <c r="H45" s="6">
        <v>1</v>
      </c>
      <c r="I45" s="6">
        <v>35</v>
      </c>
      <c r="J45" s="6">
        <v>1</v>
      </c>
      <c r="K45" s="6">
        <v>48</v>
      </c>
      <c r="L45" s="6">
        <v>2</v>
      </c>
      <c r="M45" s="6">
        <v>61</v>
      </c>
      <c r="N45" s="6">
        <v>1</v>
      </c>
      <c r="O45" s="6">
        <v>50</v>
      </c>
      <c r="P45" s="6">
        <v>1</v>
      </c>
    </row>
    <row r="46" spans="1:16">
      <c r="A46" s="9"/>
      <c r="B46" s="9"/>
      <c r="C46" s="9"/>
      <c r="D46" s="9">
        <f>SUM(D6:D45)</f>
        <v>141</v>
      </c>
      <c r="E46" s="9"/>
      <c r="F46" s="9">
        <f>SUM(F6:F45)</f>
        <v>121</v>
      </c>
      <c r="G46" s="9">
        <v>23</v>
      </c>
      <c r="H46" s="9">
        <f>SUM(H6:H45)</f>
        <v>147</v>
      </c>
      <c r="I46" s="9"/>
      <c r="J46" s="9">
        <f>SUM(J6:J45)</f>
        <v>146</v>
      </c>
      <c r="K46" s="9"/>
      <c r="L46" s="9">
        <f>SUM(L6:L45)</f>
        <v>164</v>
      </c>
      <c r="M46" s="9"/>
      <c r="N46" s="9">
        <f>SUM(N6:N45)</f>
        <v>111</v>
      </c>
      <c r="O46" s="9"/>
      <c r="P46" s="9">
        <f>SUM(P6:P45)</f>
        <v>123</v>
      </c>
    </row>
    <row r="47" spans="1:16">
      <c r="A47" s="9"/>
      <c r="B47" s="9"/>
      <c r="C47" s="9"/>
      <c r="D47" s="9">
        <f>D46*100</f>
        <v>14100</v>
      </c>
      <c r="E47" s="9"/>
      <c r="F47" s="9">
        <f>F46*100</f>
        <v>12100</v>
      </c>
      <c r="G47" s="9">
        <f>G46*100</f>
        <v>2300</v>
      </c>
      <c r="H47" s="9">
        <f>H46*100</f>
        <v>14700</v>
      </c>
      <c r="I47" s="9"/>
      <c r="J47" s="9">
        <f>J46*100</f>
        <v>14600</v>
      </c>
      <c r="K47" s="9"/>
      <c r="L47" s="9">
        <f>L46*100</f>
        <v>16400</v>
      </c>
      <c r="M47" s="9"/>
      <c r="N47" s="9">
        <f>N46*100</f>
        <v>11100</v>
      </c>
      <c r="O47" s="9"/>
      <c r="P47" s="9">
        <f>P46*100</f>
        <v>12300</v>
      </c>
    </row>
    <row r="48" spans="1:16">
      <c r="A48" s="9"/>
      <c r="B48" s="9"/>
      <c r="C48" s="9" t="s">
        <v>15</v>
      </c>
      <c r="D48" s="19">
        <f>D47/320</f>
        <v>44.0625</v>
      </c>
      <c r="E48" s="9"/>
      <c r="F48" s="19">
        <f>F47/320</f>
        <v>37.8125</v>
      </c>
      <c r="G48" s="19">
        <f>G47/56</f>
        <v>41.071428571428569</v>
      </c>
      <c r="H48" s="19">
        <f>H47/320</f>
        <v>45.9375</v>
      </c>
      <c r="I48" s="9"/>
      <c r="J48" s="19">
        <f>J47/320</f>
        <v>45.625</v>
      </c>
      <c r="K48" s="9"/>
      <c r="L48" s="19">
        <f>L47/320</f>
        <v>51.25</v>
      </c>
      <c r="M48" s="9"/>
      <c r="N48" s="19">
        <f>N47/320</f>
        <v>34.6875</v>
      </c>
      <c r="O48" s="9"/>
      <c r="P48" s="19">
        <f>P47/320</f>
        <v>38.4375</v>
      </c>
    </row>
    <row r="50" spans="1:10" ht="15" customHeight="1">
      <c r="A50" s="54" t="s">
        <v>182</v>
      </c>
      <c r="B50" s="54"/>
      <c r="C50" s="54"/>
      <c r="D50" s="54"/>
      <c r="E50" s="54"/>
      <c r="F50" s="54"/>
      <c r="G50" s="54"/>
      <c r="H50" s="54"/>
      <c r="I50" s="54"/>
      <c r="J50" s="52" t="s">
        <v>183</v>
      </c>
    </row>
    <row r="51" spans="1:10">
      <c r="A51" s="21" t="s">
        <v>0</v>
      </c>
      <c r="B51" s="21" t="s">
        <v>137</v>
      </c>
      <c r="C51" s="21" t="s">
        <v>138</v>
      </c>
      <c r="D51" s="21" t="s">
        <v>139</v>
      </c>
      <c r="E51" s="21" t="s">
        <v>140</v>
      </c>
      <c r="F51" s="21" t="s">
        <v>141</v>
      </c>
      <c r="G51" s="21" t="s">
        <v>15</v>
      </c>
      <c r="H51" s="53"/>
      <c r="I51" s="53"/>
      <c r="J51" s="52"/>
    </row>
    <row r="52" spans="1:10">
      <c r="A52" s="9">
        <v>1</v>
      </c>
      <c r="B52" s="9" t="s">
        <v>142</v>
      </c>
      <c r="C52" s="9" t="s">
        <v>146</v>
      </c>
      <c r="D52" s="9">
        <v>40</v>
      </c>
      <c r="E52" s="9">
        <v>40</v>
      </c>
      <c r="F52" s="9">
        <f>E52/D52*100</f>
        <v>100</v>
      </c>
      <c r="G52" s="9">
        <v>44.06</v>
      </c>
      <c r="H52" s="53"/>
      <c r="I52" s="53"/>
      <c r="J52" s="52"/>
    </row>
    <row r="53" spans="1:10">
      <c r="A53" s="9">
        <v>2</v>
      </c>
      <c r="B53" s="9" t="s">
        <v>143</v>
      </c>
      <c r="C53" s="9" t="s">
        <v>147</v>
      </c>
      <c r="D53" s="9">
        <v>40</v>
      </c>
      <c r="E53" s="9">
        <v>40</v>
      </c>
      <c r="F53" s="9">
        <f t="shared" ref="F53:F58" si="0">E53/D53*100</f>
        <v>100</v>
      </c>
      <c r="G53" s="9">
        <v>37.81</v>
      </c>
      <c r="H53" s="33" t="s">
        <v>154</v>
      </c>
      <c r="I53" s="21" t="s">
        <v>155</v>
      </c>
      <c r="J53" s="52"/>
    </row>
    <row r="54" spans="1:10">
      <c r="A54" s="9">
        <v>3</v>
      </c>
      <c r="B54" s="9" t="s">
        <v>2</v>
      </c>
      <c r="C54" s="9" t="s">
        <v>153</v>
      </c>
      <c r="D54" s="9">
        <v>40</v>
      </c>
      <c r="E54" s="9">
        <v>39</v>
      </c>
      <c r="F54" s="9">
        <f t="shared" si="0"/>
        <v>97.5</v>
      </c>
      <c r="G54" s="9">
        <v>45.93</v>
      </c>
      <c r="H54" s="9">
        <v>41.07</v>
      </c>
      <c r="I54" s="9">
        <v>46.96</v>
      </c>
      <c r="J54" s="52"/>
    </row>
    <row r="55" spans="1:10">
      <c r="A55" s="9">
        <v>4</v>
      </c>
      <c r="B55" s="9" t="s">
        <v>21</v>
      </c>
      <c r="C55" s="9" t="s">
        <v>149</v>
      </c>
      <c r="D55" s="9">
        <v>40</v>
      </c>
      <c r="E55" s="9">
        <v>39</v>
      </c>
      <c r="F55" s="9">
        <f t="shared" si="0"/>
        <v>97.5</v>
      </c>
      <c r="G55" s="9">
        <v>45.62</v>
      </c>
      <c r="H55" s="53"/>
      <c r="I55" s="53"/>
      <c r="J55" s="53" t="s">
        <v>112</v>
      </c>
    </row>
    <row r="56" spans="1:10">
      <c r="A56" s="9">
        <v>5</v>
      </c>
      <c r="B56" s="9" t="s">
        <v>144</v>
      </c>
      <c r="C56" s="9" t="s">
        <v>150</v>
      </c>
      <c r="D56" s="9">
        <v>40</v>
      </c>
      <c r="E56" s="9">
        <v>40</v>
      </c>
      <c r="F56" s="9">
        <f t="shared" si="0"/>
        <v>100</v>
      </c>
      <c r="G56" s="9">
        <v>51.25</v>
      </c>
      <c r="H56" s="53"/>
      <c r="I56" s="53"/>
      <c r="J56" s="53"/>
    </row>
    <row r="57" spans="1:10">
      <c r="A57" s="9">
        <v>6</v>
      </c>
      <c r="B57" s="9" t="s">
        <v>145</v>
      </c>
      <c r="C57" s="9" t="s">
        <v>151</v>
      </c>
      <c r="D57" s="9">
        <v>40</v>
      </c>
      <c r="E57" s="9">
        <v>40</v>
      </c>
      <c r="F57" s="9">
        <f t="shared" si="0"/>
        <v>100</v>
      </c>
      <c r="G57" s="9">
        <v>34.68</v>
      </c>
      <c r="H57" s="53"/>
      <c r="I57" s="53"/>
      <c r="J57" s="53" t="s">
        <v>113</v>
      </c>
    </row>
    <row r="58" spans="1:10">
      <c r="A58" s="9">
        <v>7</v>
      </c>
      <c r="B58" s="9" t="s">
        <v>24</v>
      </c>
      <c r="C58" s="9" t="s">
        <v>152</v>
      </c>
      <c r="D58" s="9">
        <v>40</v>
      </c>
      <c r="E58" s="9">
        <v>40</v>
      </c>
      <c r="F58" s="9">
        <f t="shared" si="0"/>
        <v>100</v>
      </c>
      <c r="G58" s="9">
        <v>38.43</v>
      </c>
      <c r="H58" s="53"/>
      <c r="I58" s="53"/>
      <c r="J58" s="53"/>
    </row>
  </sheetData>
  <mergeCells count="15">
    <mergeCell ref="A1:P1"/>
    <mergeCell ref="C3:D3"/>
    <mergeCell ref="E3:F3"/>
    <mergeCell ref="G3:H3"/>
    <mergeCell ref="I3:J3"/>
    <mergeCell ref="K3:L3"/>
    <mergeCell ref="M3:N3"/>
    <mergeCell ref="O3:P3"/>
    <mergeCell ref="A2:P2"/>
    <mergeCell ref="J50:J54"/>
    <mergeCell ref="J55:J56"/>
    <mergeCell ref="J57:J58"/>
    <mergeCell ref="H51:I52"/>
    <mergeCell ref="H55:I58"/>
    <mergeCell ref="A50:I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A2" sqref="A2:P2"/>
    </sheetView>
  </sheetViews>
  <sheetFormatPr defaultRowHeight="15"/>
  <cols>
    <col min="2" max="2" width="23.42578125" bestFit="1" customWidth="1"/>
    <col min="3" max="3" width="19.5703125" bestFit="1" customWidth="1"/>
    <col min="4" max="4" width="10.28515625" bestFit="1" customWidth="1"/>
    <col min="6" max="6" width="17.7109375" bestFit="1" customWidth="1"/>
    <col min="10" max="10" width="18.140625" customWidth="1"/>
  </cols>
  <sheetData>
    <row r="1" spans="1:16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>
      <c r="A2" s="48" t="s">
        <v>193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A3" s="6"/>
      <c r="B3" s="6"/>
      <c r="C3" s="50" t="s">
        <v>18</v>
      </c>
      <c r="D3" s="44"/>
      <c r="E3" s="51" t="s">
        <v>19</v>
      </c>
      <c r="F3" s="44"/>
      <c r="G3" s="43" t="s">
        <v>20</v>
      </c>
      <c r="H3" s="44"/>
      <c r="I3" s="43" t="s">
        <v>21</v>
      </c>
      <c r="J3" s="44"/>
      <c r="K3" s="43" t="s">
        <v>22</v>
      </c>
      <c r="L3" s="44"/>
      <c r="M3" s="43" t="s">
        <v>23</v>
      </c>
      <c r="N3" s="44"/>
      <c r="O3" s="43" t="s">
        <v>24</v>
      </c>
      <c r="P3" s="44"/>
    </row>
    <row r="4" spans="1:16">
      <c r="A4" s="6"/>
      <c r="B4" s="6"/>
      <c r="C4" s="6" t="s">
        <v>25</v>
      </c>
      <c r="D4" s="6"/>
      <c r="E4" s="7" t="s">
        <v>25</v>
      </c>
      <c r="F4" s="7"/>
      <c r="G4" s="6" t="s">
        <v>25</v>
      </c>
      <c r="H4" s="6"/>
      <c r="I4" s="6" t="s">
        <v>25</v>
      </c>
      <c r="J4" s="6"/>
      <c r="K4" s="6" t="s">
        <v>25</v>
      </c>
      <c r="L4" s="6"/>
      <c r="M4" s="6" t="s">
        <v>25</v>
      </c>
      <c r="N4" s="6"/>
      <c r="O4" s="6" t="s">
        <v>25</v>
      </c>
      <c r="P4" s="6"/>
    </row>
    <row r="5" spans="1:16">
      <c r="A5" s="6" t="s">
        <v>26</v>
      </c>
      <c r="B5" s="6" t="s">
        <v>27</v>
      </c>
      <c r="C5" s="6">
        <v>184</v>
      </c>
      <c r="D5" s="6" t="s">
        <v>28</v>
      </c>
      <c r="E5" s="10" t="s">
        <v>29</v>
      </c>
      <c r="F5" s="7" t="s">
        <v>28</v>
      </c>
      <c r="G5" s="6">
        <v>241</v>
      </c>
      <c r="H5" s="6" t="s">
        <v>28</v>
      </c>
      <c r="I5" s="11" t="s">
        <v>30</v>
      </c>
      <c r="J5" s="6" t="s">
        <v>28</v>
      </c>
      <c r="K5" s="11" t="s">
        <v>31</v>
      </c>
      <c r="L5" s="6" t="s">
        <v>28</v>
      </c>
      <c r="M5" s="6">
        <v>417</v>
      </c>
      <c r="N5" s="6" t="s">
        <v>28</v>
      </c>
      <c r="O5" s="11" t="s">
        <v>32</v>
      </c>
      <c r="P5" s="6" t="s">
        <v>28</v>
      </c>
    </row>
    <row r="6" spans="1:16" ht="14.25" customHeight="1">
      <c r="A6" s="6">
        <v>1</v>
      </c>
      <c r="B6" s="6" t="s">
        <v>71</v>
      </c>
      <c r="C6" s="6">
        <v>36</v>
      </c>
      <c r="D6" s="6">
        <v>1</v>
      </c>
      <c r="E6" s="7">
        <v>44</v>
      </c>
      <c r="F6" s="7">
        <v>1</v>
      </c>
      <c r="G6" s="6">
        <v>36</v>
      </c>
      <c r="H6" s="6">
        <v>1</v>
      </c>
      <c r="I6" s="6">
        <v>33</v>
      </c>
      <c r="J6" s="6">
        <v>1</v>
      </c>
      <c r="K6" s="6">
        <v>40</v>
      </c>
      <c r="L6" s="6">
        <v>1</v>
      </c>
      <c r="M6" s="6">
        <v>53</v>
      </c>
      <c r="N6" s="6">
        <v>1</v>
      </c>
      <c r="O6" s="6">
        <v>40</v>
      </c>
      <c r="P6" s="6">
        <v>1</v>
      </c>
    </row>
    <row r="7" spans="1:16" ht="14.25" customHeight="1">
      <c r="A7" s="6">
        <v>2</v>
      </c>
      <c r="B7" s="6" t="s">
        <v>72</v>
      </c>
      <c r="C7" s="6">
        <v>63</v>
      </c>
      <c r="D7" s="6">
        <v>3</v>
      </c>
      <c r="E7" s="7">
        <v>42</v>
      </c>
      <c r="F7" s="7">
        <v>1</v>
      </c>
      <c r="G7" s="6">
        <v>38</v>
      </c>
      <c r="H7" s="6">
        <v>2</v>
      </c>
      <c r="I7" s="6">
        <v>34</v>
      </c>
      <c r="J7" s="6">
        <v>1</v>
      </c>
      <c r="K7" s="6">
        <v>37</v>
      </c>
      <c r="L7" s="6">
        <v>1</v>
      </c>
      <c r="M7" s="6">
        <v>68</v>
      </c>
      <c r="N7" s="6">
        <v>1</v>
      </c>
      <c r="O7" s="6">
        <v>33</v>
      </c>
      <c r="P7" s="6">
        <v>1</v>
      </c>
    </row>
    <row r="8" spans="1:16" ht="14.25" customHeight="1">
      <c r="A8" s="6">
        <v>3</v>
      </c>
      <c r="B8" s="6" t="s">
        <v>73</v>
      </c>
      <c r="C8" s="6">
        <v>60</v>
      </c>
      <c r="D8" s="6">
        <v>3</v>
      </c>
      <c r="E8" s="7">
        <v>68</v>
      </c>
      <c r="F8" s="7">
        <v>3</v>
      </c>
      <c r="G8" s="6">
        <v>47</v>
      </c>
      <c r="H8" s="6">
        <v>4</v>
      </c>
      <c r="I8" s="6">
        <v>46</v>
      </c>
      <c r="J8" s="6">
        <v>3</v>
      </c>
      <c r="K8" s="6">
        <v>55</v>
      </c>
      <c r="L8" s="6">
        <v>2</v>
      </c>
      <c r="M8" s="6">
        <v>75</v>
      </c>
      <c r="N8" s="6">
        <v>2</v>
      </c>
      <c r="O8" s="6">
        <v>76</v>
      </c>
      <c r="P8" s="6">
        <v>4</v>
      </c>
    </row>
    <row r="9" spans="1:16" ht="14.25" customHeight="1">
      <c r="A9" s="6">
        <v>4</v>
      </c>
      <c r="B9" s="6" t="s">
        <v>74</v>
      </c>
      <c r="C9" s="6">
        <v>78</v>
      </c>
      <c r="D9" s="6">
        <v>6</v>
      </c>
      <c r="E9" s="7">
        <v>76</v>
      </c>
      <c r="F9" s="7">
        <v>5</v>
      </c>
      <c r="G9" s="6">
        <v>53</v>
      </c>
      <c r="H9" s="6">
        <v>6</v>
      </c>
      <c r="I9" s="6">
        <v>71</v>
      </c>
      <c r="J9" s="6">
        <v>6</v>
      </c>
      <c r="K9" s="6">
        <v>89</v>
      </c>
      <c r="L9" s="6">
        <v>7</v>
      </c>
      <c r="M9" s="6">
        <v>77</v>
      </c>
      <c r="N9" s="6">
        <v>3</v>
      </c>
      <c r="O9" s="6">
        <v>82</v>
      </c>
      <c r="P9" s="6">
        <v>5</v>
      </c>
    </row>
    <row r="10" spans="1:16" ht="14.25" customHeight="1">
      <c r="A10" s="6">
        <v>5</v>
      </c>
      <c r="B10" s="6" t="s">
        <v>75</v>
      </c>
      <c r="C10" s="6">
        <v>50</v>
      </c>
      <c r="D10" s="6">
        <v>2</v>
      </c>
      <c r="E10" s="7">
        <v>35</v>
      </c>
      <c r="F10" s="7">
        <v>1</v>
      </c>
      <c r="G10" s="14">
        <v>27</v>
      </c>
      <c r="H10" s="6">
        <v>0</v>
      </c>
      <c r="I10" s="6">
        <v>33</v>
      </c>
      <c r="J10" s="6">
        <v>1</v>
      </c>
      <c r="K10" s="6">
        <v>41</v>
      </c>
      <c r="L10" s="6">
        <v>1</v>
      </c>
      <c r="M10" s="6">
        <v>68</v>
      </c>
      <c r="N10" s="6">
        <v>1</v>
      </c>
      <c r="O10" s="14">
        <v>30</v>
      </c>
      <c r="P10" s="6">
        <v>0</v>
      </c>
    </row>
    <row r="11" spans="1:16" ht="14.25" customHeight="1">
      <c r="A11" s="6">
        <v>6</v>
      </c>
      <c r="B11" s="6" t="s">
        <v>76</v>
      </c>
      <c r="C11" s="6">
        <v>81</v>
      </c>
      <c r="D11" s="6">
        <v>6</v>
      </c>
      <c r="E11" s="7">
        <v>72</v>
      </c>
      <c r="F11" s="7">
        <v>4</v>
      </c>
      <c r="G11" s="13">
        <v>76</v>
      </c>
      <c r="H11" s="6">
        <v>6</v>
      </c>
      <c r="I11" s="6">
        <v>74</v>
      </c>
      <c r="J11" s="6">
        <v>6</v>
      </c>
      <c r="K11" s="6">
        <v>86</v>
      </c>
      <c r="L11" s="6">
        <v>7</v>
      </c>
      <c r="M11" s="6">
        <v>83</v>
      </c>
      <c r="N11" s="6">
        <v>4</v>
      </c>
      <c r="O11" s="6">
        <v>78</v>
      </c>
      <c r="P11" s="6">
        <v>4</v>
      </c>
    </row>
    <row r="12" spans="1:16" ht="14.25" customHeight="1">
      <c r="A12" s="6">
        <v>7</v>
      </c>
      <c r="B12" s="6" t="s">
        <v>77</v>
      </c>
      <c r="C12" s="6">
        <v>77</v>
      </c>
      <c r="D12" s="6">
        <v>5</v>
      </c>
      <c r="E12" s="7">
        <v>72</v>
      </c>
      <c r="F12" s="7">
        <v>4</v>
      </c>
      <c r="G12" s="13">
        <v>69</v>
      </c>
      <c r="H12" s="6">
        <v>5</v>
      </c>
      <c r="I12" s="6">
        <v>70</v>
      </c>
      <c r="J12" s="6">
        <v>6</v>
      </c>
      <c r="K12" s="6">
        <v>87</v>
      </c>
      <c r="L12" s="6">
        <v>7</v>
      </c>
      <c r="M12" s="6">
        <v>87</v>
      </c>
      <c r="N12" s="6">
        <v>4</v>
      </c>
      <c r="O12" s="6">
        <v>86</v>
      </c>
      <c r="P12" s="6">
        <v>6</v>
      </c>
    </row>
    <row r="13" spans="1:16" ht="14.25" customHeight="1">
      <c r="A13" s="6">
        <v>8</v>
      </c>
      <c r="B13" s="6" t="s">
        <v>78</v>
      </c>
      <c r="C13" s="6">
        <v>72</v>
      </c>
      <c r="D13" s="6">
        <v>5</v>
      </c>
      <c r="E13" s="7">
        <v>66</v>
      </c>
      <c r="F13" s="7">
        <v>3</v>
      </c>
      <c r="G13" s="6">
        <v>44</v>
      </c>
      <c r="H13" s="6">
        <v>4</v>
      </c>
      <c r="I13" s="6">
        <v>45</v>
      </c>
      <c r="J13" s="6">
        <v>3</v>
      </c>
      <c r="K13" s="6">
        <v>61</v>
      </c>
      <c r="L13" s="6">
        <v>3</v>
      </c>
      <c r="M13" s="6">
        <v>69</v>
      </c>
      <c r="N13" s="6">
        <v>1</v>
      </c>
      <c r="O13" s="6">
        <v>74</v>
      </c>
      <c r="P13" s="6">
        <v>3</v>
      </c>
    </row>
    <row r="14" spans="1:16" ht="14.25" customHeight="1">
      <c r="A14" s="6">
        <v>9</v>
      </c>
      <c r="B14" s="6" t="s">
        <v>79</v>
      </c>
      <c r="C14" s="6">
        <v>71</v>
      </c>
      <c r="D14" s="6">
        <v>4</v>
      </c>
      <c r="E14" s="7">
        <v>68</v>
      </c>
      <c r="F14" s="7">
        <v>3</v>
      </c>
      <c r="G14" s="6">
        <v>46</v>
      </c>
      <c r="H14" s="6">
        <v>4</v>
      </c>
      <c r="I14" s="6">
        <v>63</v>
      </c>
      <c r="J14" s="6">
        <v>5</v>
      </c>
      <c r="K14" s="6">
        <v>73</v>
      </c>
      <c r="L14" s="6">
        <v>5</v>
      </c>
      <c r="M14" s="6">
        <v>83</v>
      </c>
      <c r="N14" s="6">
        <v>4</v>
      </c>
      <c r="O14" s="6">
        <v>81</v>
      </c>
      <c r="P14" s="6">
        <v>4</v>
      </c>
    </row>
    <row r="15" spans="1:16" ht="14.25" customHeight="1">
      <c r="A15" s="6">
        <v>10</v>
      </c>
      <c r="B15" s="6" t="s">
        <v>80</v>
      </c>
      <c r="C15" s="6">
        <v>55</v>
      </c>
      <c r="D15" s="6">
        <v>2</v>
      </c>
      <c r="E15" s="7">
        <v>65</v>
      </c>
      <c r="F15" s="7">
        <v>3</v>
      </c>
      <c r="G15" s="6">
        <v>54</v>
      </c>
      <c r="H15" s="6">
        <v>6</v>
      </c>
      <c r="I15" s="6">
        <v>55</v>
      </c>
      <c r="J15" s="6">
        <v>4</v>
      </c>
      <c r="K15" s="6">
        <v>64</v>
      </c>
      <c r="L15" s="6">
        <v>4</v>
      </c>
      <c r="M15" s="6">
        <v>67</v>
      </c>
      <c r="N15" s="6">
        <v>1</v>
      </c>
      <c r="O15" s="6">
        <v>82</v>
      </c>
      <c r="P15" s="6">
        <v>5</v>
      </c>
    </row>
    <row r="16" spans="1:16" ht="14.25" customHeight="1">
      <c r="A16" s="6">
        <v>11</v>
      </c>
      <c r="B16" s="6" t="s">
        <v>81</v>
      </c>
      <c r="C16" s="6">
        <v>83</v>
      </c>
      <c r="D16" s="6">
        <v>6</v>
      </c>
      <c r="E16" s="7">
        <v>78</v>
      </c>
      <c r="F16" s="7">
        <v>5</v>
      </c>
      <c r="G16" s="6">
        <v>48</v>
      </c>
      <c r="H16" s="6">
        <v>5</v>
      </c>
      <c r="I16" s="6">
        <v>55</v>
      </c>
      <c r="J16" s="6">
        <v>4</v>
      </c>
      <c r="K16" s="6">
        <v>73</v>
      </c>
      <c r="L16" s="6">
        <v>5</v>
      </c>
      <c r="M16" s="6">
        <v>88</v>
      </c>
      <c r="N16" s="6">
        <v>5</v>
      </c>
      <c r="O16" s="6">
        <v>95</v>
      </c>
      <c r="P16" s="6">
        <v>8</v>
      </c>
    </row>
    <row r="17" spans="1:16" ht="14.25" customHeight="1">
      <c r="A17" s="6">
        <v>12</v>
      </c>
      <c r="B17" s="6" t="s">
        <v>82</v>
      </c>
      <c r="C17" s="6">
        <v>49</v>
      </c>
      <c r="D17" s="6">
        <v>2</v>
      </c>
      <c r="E17" s="7">
        <v>56</v>
      </c>
      <c r="F17" s="7">
        <v>2</v>
      </c>
      <c r="G17" s="6">
        <v>46</v>
      </c>
      <c r="H17" s="6">
        <v>4</v>
      </c>
      <c r="I17" s="6">
        <v>44</v>
      </c>
      <c r="J17" s="6">
        <v>2</v>
      </c>
      <c r="K17" s="6">
        <v>60</v>
      </c>
      <c r="L17" s="6">
        <v>3</v>
      </c>
      <c r="M17" s="6">
        <v>64</v>
      </c>
      <c r="N17" s="6">
        <v>1</v>
      </c>
      <c r="O17" s="6">
        <v>70</v>
      </c>
      <c r="P17" s="6">
        <v>3</v>
      </c>
    </row>
    <row r="18" spans="1:16" ht="14.25" customHeight="1">
      <c r="A18" s="6">
        <v>13</v>
      </c>
      <c r="B18" s="6" t="s">
        <v>83</v>
      </c>
      <c r="C18" s="6">
        <v>51</v>
      </c>
      <c r="D18" s="6">
        <v>2</v>
      </c>
      <c r="E18" s="7">
        <v>58</v>
      </c>
      <c r="F18" s="7">
        <v>2</v>
      </c>
      <c r="G18" s="6">
        <v>36</v>
      </c>
      <c r="H18" s="6">
        <v>1</v>
      </c>
      <c r="I18" s="6">
        <v>46</v>
      </c>
      <c r="J18" s="6">
        <v>3</v>
      </c>
      <c r="K18" s="6">
        <v>48</v>
      </c>
      <c r="L18" s="6">
        <v>2</v>
      </c>
      <c r="M18" s="6">
        <v>61</v>
      </c>
      <c r="N18" s="6">
        <v>1</v>
      </c>
      <c r="O18" s="6">
        <v>65</v>
      </c>
      <c r="P18" s="6">
        <v>2</v>
      </c>
    </row>
    <row r="19" spans="1:16" ht="14.25" customHeight="1">
      <c r="A19" s="6">
        <v>14</v>
      </c>
      <c r="B19" s="6" t="s">
        <v>84</v>
      </c>
      <c r="C19" s="6">
        <v>65</v>
      </c>
      <c r="D19" s="6">
        <v>4</v>
      </c>
      <c r="E19" s="7">
        <v>52</v>
      </c>
      <c r="F19" s="7">
        <v>1</v>
      </c>
      <c r="G19" s="6">
        <v>37</v>
      </c>
      <c r="H19" s="6">
        <v>2</v>
      </c>
      <c r="I19" s="6">
        <v>35</v>
      </c>
      <c r="J19" s="6">
        <v>1</v>
      </c>
      <c r="K19" s="6">
        <v>69</v>
      </c>
      <c r="L19" s="6">
        <v>4</v>
      </c>
      <c r="M19" s="6">
        <v>73</v>
      </c>
      <c r="N19" s="6">
        <v>2</v>
      </c>
      <c r="O19" s="6">
        <v>59</v>
      </c>
      <c r="P19" s="6">
        <v>2</v>
      </c>
    </row>
    <row r="20" spans="1:16" ht="14.25" customHeight="1">
      <c r="A20" s="6">
        <v>15</v>
      </c>
      <c r="B20" s="6" t="s">
        <v>85</v>
      </c>
      <c r="C20" s="6">
        <v>66</v>
      </c>
      <c r="D20" s="6">
        <v>4</v>
      </c>
      <c r="E20" s="7">
        <v>72</v>
      </c>
      <c r="F20" s="7">
        <v>4</v>
      </c>
      <c r="G20" s="6">
        <v>52</v>
      </c>
      <c r="H20" s="6">
        <v>5</v>
      </c>
      <c r="I20" s="6">
        <v>61</v>
      </c>
      <c r="J20" s="6">
        <v>5</v>
      </c>
      <c r="K20" s="6">
        <v>68</v>
      </c>
      <c r="L20" s="6">
        <v>4</v>
      </c>
      <c r="M20" s="6">
        <v>77</v>
      </c>
      <c r="N20" s="6">
        <v>3</v>
      </c>
      <c r="O20" s="6">
        <v>71</v>
      </c>
      <c r="P20" s="6">
        <v>3</v>
      </c>
    </row>
    <row r="21" spans="1:16" ht="14.25" customHeight="1">
      <c r="A21" s="6">
        <v>16</v>
      </c>
      <c r="B21" s="6" t="s">
        <v>86</v>
      </c>
      <c r="C21" s="6">
        <v>62</v>
      </c>
      <c r="D21" s="6">
        <v>3</v>
      </c>
      <c r="E21" s="7">
        <v>68</v>
      </c>
      <c r="F21" s="7">
        <v>3</v>
      </c>
      <c r="G21" s="6">
        <v>37</v>
      </c>
      <c r="H21" s="6">
        <v>2</v>
      </c>
      <c r="I21" s="6">
        <v>52</v>
      </c>
      <c r="J21" s="6">
        <v>4</v>
      </c>
      <c r="K21" s="6">
        <v>61</v>
      </c>
      <c r="L21" s="6">
        <v>3</v>
      </c>
      <c r="M21" s="6">
        <v>74</v>
      </c>
      <c r="N21" s="6">
        <v>2</v>
      </c>
      <c r="O21" s="6">
        <v>85</v>
      </c>
      <c r="P21" s="6">
        <v>5</v>
      </c>
    </row>
    <row r="22" spans="1:16" ht="14.25" customHeight="1">
      <c r="A22" s="6">
        <v>17</v>
      </c>
      <c r="B22" s="6" t="s">
        <v>87</v>
      </c>
      <c r="C22" s="6">
        <v>65</v>
      </c>
      <c r="D22" s="6">
        <v>4</v>
      </c>
      <c r="E22" s="7">
        <v>74</v>
      </c>
      <c r="F22" s="7">
        <v>1</v>
      </c>
      <c r="G22" s="6">
        <v>49</v>
      </c>
      <c r="H22" s="6">
        <v>5</v>
      </c>
      <c r="I22" s="6">
        <v>52</v>
      </c>
      <c r="J22" s="6">
        <v>4</v>
      </c>
      <c r="K22" s="6">
        <v>83</v>
      </c>
      <c r="L22" s="6">
        <v>6</v>
      </c>
      <c r="M22" s="6">
        <v>76</v>
      </c>
      <c r="N22" s="6">
        <v>2</v>
      </c>
      <c r="O22" s="6">
        <v>65</v>
      </c>
      <c r="P22" s="6">
        <v>2</v>
      </c>
    </row>
    <row r="23" spans="1:16" ht="14.25" customHeight="1">
      <c r="A23" s="6">
        <v>18</v>
      </c>
      <c r="B23" s="6" t="s">
        <v>88</v>
      </c>
      <c r="C23" s="6">
        <v>54</v>
      </c>
      <c r="D23" s="6">
        <v>2</v>
      </c>
      <c r="E23" s="7">
        <v>54</v>
      </c>
      <c r="F23" s="7">
        <v>2</v>
      </c>
      <c r="G23" s="6">
        <v>33</v>
      </c>
      <c r="H23" s="6">
        <v>1</v>
      </c>
      <c r="I23" s="6">
        <v>44</v>
      </c>
      <c r="J23" s="6">
        <v>2</v>
      </c>
      <c r="K23" s="6">
        <v>50</v>
      </c>
      <c r="L23" s="6">
        <v>2</v>
      </c>
      <c r="M23" s="6">
        <v>70</v>
      </c>
      <c r="N23" s="6">
        <v>2</v>
      </c>
      <c r="O23" s="6">
        <v>58</v>
      </c>
      <c r="P23" s="6">
        <v>2</v>
      </c>
    </row>
    <row r="24" spans="1:16" ht="14.25" customHeight="1">
      <c r="A24" s="6">
        <v>19</v>
      </c>
      <c r="B24" s="6" t="s">
        <v>89</v>
      </c>
      <c r="C24" s="6">
        <v>54</v>
      </c>
      <c r="D24" s="6">
        <v>2</v>
      </c>
      <c r="E24" s="7">
        <v>54</v>
      </c>
      <c r="F24" s="7">
        <v>2</v>
      </c>
      <c r="G24" s="6">
        <v>43</v>
      </c>
      <c r="H24" s="6">
        <v>4</v>
      </c>
      <c r="I24" s="6">
        <v>51</v>
      </c>
      <c r="J24" s="6">
        <v>3</v>
      </c>
      <c r="K24" s="6">
        <v>48</v>
      </c>
      <c r="L24" s="6">
        <v>2</v>
      </c>
      <c r="M24" s="6">
        <v>65</v>
      </c>
      <c r="N24" s="6">
        <v>1</v>
      </c>
      <c r="O24" s="6">
        <v>66</v>
      </c>
      <c r="P24" s="6">
        <v>2</v>
      </c>
    </row>
    <row r="25" spans="1:16" ht="14.25" customHeight="1">
      <c r="A25" s="6">
        <v>20</v>
      </c>
      <c r="B25" s="6" t="s">
        <v>90</v>
      </c>
      <c r="C25" s="6">
        <v>60</v>
      </c>
      <c r="D25" s="6">
        <v>3</v>
      </c>
      <c r="E25" s="7">
        <v>56</v>
      </c>
      <c r="F25" s="7">
        <v>2</v>
      </c>
      <c r="G25" s="6">
        <v>48</v>
      </c>
      <c r="H25" s="6">
        <v>5</v>
      </c>
      <c r="I25" s="6">
        <v>43</v>
      </c>
      <c r="J25" s="6">
        <v>2</v>
      </c>
      <c r="K25" s="6">
        <v>60</v>
      </c>
      <c r="L25" s="6">
        <v>3</v>
      </c>
      <c r="M25" s="6">
        <v>72</v>
      </c>
      <c r="N25" s="6">
        <v>2</v>
      </c>
      <c r="O25" s="6">
        <v>74</v>
      </c>
      <c r="P25" s="6">
        <v>3</v>
      </c>
    </row>
    <row r="26" spans="1:16" ht="14.25" customHeight="1">
      <c r="A26" s="6">
        <v>21</v>
      </c>
      <c r="B26" s="6" t="s">
        <v>91</v>
      </c>
      <c r="C26" s="6">
        <v>77</v>
      </c>
      <c r="D26" s="6">
        <v>5</v>
      </c>
      <c r="E26" s="7">
        <v>86</v>
      </c>
      <c r="F26" s="7">
        <v>7</v>
      </c>
      <c r="G26" s="13">
        <v>77</v>
      </c>
      <c r="H26" s="6">
        <v>6</v>
      </c>
      <c r="I26" s="6">
        <v>80</v>
      </c>
      <c r="J26" s="6">
        <v>7</v>
      </c>
      <c r="K26" s="6">
        <v>93</v>
      </c>
      <c r="L26" s="6">
        <v>8</v>
      </c>
      <c r="M26" s="6">
        <v>92</v>
      </c>
      <c r="N26" s="6">
        <v>6</v>
      </c>
      <c r="O26" s="6">
        <v>86</v>
      </c>
      <c r="P26" s="6">
        <v>6</v>
      </c>
    </row>
    <row r="27" spans="1:16" ht="14.25" customHeight="1">
      <c r="A27" s="6">
        <v>22</v>
      </c>
      <c r="B27" s="6" t="s">
        <v>92</v>
      </c>
      <c r="C27" s="6">
        <v>93</v>
      </c>
      <c r="D27" s="6">
        <v>8</v>
      </c>
      <c r="E27" s="7">
        <v>95</v>
      </c>
      <c r="F27" s="7">
        <v>8</v>
      </c>
      <c r="G27" s="13">
        <v>74</v>
      </c>
      <c r="H27" s="6">
        <v>6</v>
      </c>
      <c r="I27" s="6">
        <v>84</v>
      </c>
      <c r="J27" s="6">
        <v>7</v>
      </c>
      <c r="K27" s="6">
        <v>87</v>
      </c>
      <c r="L27" s="6">
        <v>7</v>
      </c>
      <c r="M27" s="6">
        <v>95</v>
      </c>
      <c r="N27" s="6">
        <v>7</v>
      </c>
      <c r="O27" s="6">
        <v>94</v>
      </c>
      <c r="P27" s="6">
        <v>7</v>
      </c>
    </row>
    <row r="28" spans="1:16" ht="14.25" customHeight="1">
      <c r="A28" s="6">
        <v>23</v>
      </c>
      <c r="B28" s="6" t="s">
        <v>93</v>
      </c>
      <c r="C28" s="6">
        <v>66</v>
      </c>
      <c r="D28" s="6">
        <v>4</v>
      </c>
      <c r="E28" s="7">
        <v>68</v>
      </c>
      <c r="F28" s="7">
        <v>3</v>
      </c>
      <c r="G28" s="6">
        <v>40</v>
      </c>
      <c r="H28" s="6">
        <v>3</v>
      </c>
      <c r="I28" s="6">
        <v>46</v>
      </c>
      <c r="J28" s="6">
        <v>3</v>
      </c>
      <c r="K28" s="6">
        <v>72</v>
      </c>
      <c r="L28" s="6">
        <v>5</v>
      </c>
      <c r="M28" s="6">
        <v>68</v>
      </c>
      <c r="N28" s="6">
        <v>1</v>
      </c>
      <c r="O28" s="6">
        <v>88</v>
      </c>
      <c r="P28" s="6">
        <v>6</v>
      </c>
    </row>
    <row r="29" spans="1:16" ht="14.25" customHeight="1">
      <c r="A29" s="6">
        <v>24</v>
      </c>
      <c r="B29" s="6" t="s">
        <v>94</v>
      </c>
      <c r="C29" s="6">
        <v>63</v>
      </c>
      <c r="D29" s="6">
        <v>3</v>
      </c>
      <c r="E29" s="7">
        <v>81</v>
      </c>
      <c r="F29" s="7">
        <v>6</v>
      </c>
      <c r="G29" s="13">
        <v>80</v>
      </c>
      <c r="H29" s="6">
        <v>7</v>
      </c>
      <c r="I29" s="6">
        <v>78</v>
      </c>
      <c r="J29" s="6">
        <v>6</v>
      </c>
      <c r="K29" s="6">
        <v>83</v>
      </c>
      <c r="L29" s="6">
        <v>6</v>
      </c>
      <c r="M29" s="6">
        <v>84</v>
      </c>
      <c r="N29" s="6">
        <v>4</v>
      </c>
      <c r="O29" s="6">
        <v>76</v>
      </c>
      <c r="P29" s="6">
        <v>4</v>
      </c>
    </row>
    <row r="30" spans="1:16" ht="14.25" customHeight="1">
      <c r="A30" s="6">
        <v>25</v>
      </c>
      <c r="B30" s="6" t="s">
        <v>95</v>
      </c>
      <c r="C30" s="6">
        <v>57</v>
      </c>
      <c r="D30" s="6">
        <v>3</v>
      </c>
      <c r="E30" s="7">
        <v>50</v>
      </c>
      <c r="F30" s="7">
        <v>1</v>
      </c>
      <c r="G30" s="6">
        <v>44</v>
      </c>
      <c r="H30" s="6">
        <v>4</v>
      </c>
      <c r="I30" s="6">
        <v>48</v>
      </c>
      <c r="J30" s="6">
        <v>3</v>
      </c>
      <c r="K30" s="6">
        <v>55</v>
      </c>
      <c r="L30" s="6">
        <v>2</v>
      </c>
      <c r="M30" s="6">
        <v>66</v>
      </c>
      <c r="N30" s="6">
        <v>1</v>
      </c>
      <c r="O30" s="6">
        <v>54</v>
      </c>
      <c r="P30" s="6">
        <v>1</v>
      </c>
    </row>
    <row r="31" spans="1:16" ht="14.25" customHeight="1">
      <c r="A31" s="6">
        <v>26</v>
      </c>
      <c r="B31" s="6" t="s">
        <v>96</v>
      </c>
      <c r="C31" s="6">
        <v>62</v>
      </c>
      <c r="D31" s="6">
        <v>3</v>
      </c>
      <c r="E31" s="7">
        <v>77</v>
      </c>
      <c r="F31" s="7">
        <v>5</v>
      </c>
      <c r="G31" s="13">
        <v>60</v>
      </c>
      <c r="H31" s="6">
        <v>5</v>
      </c>
      <c r="I31" s="6">
        <v>53</v>
      </c>
      <c r="J31" s="6">
        <v>4</v>
      </c>
      <c r="K31" s="6">
        <v>63</v>
      </c>
      <c r="L31" s="6">
        <v>3</v>
      </c>
      <c r="M31" s="6">
        <v>83</v>
      </c>
      <c r="N31" s="6">
        <v>4</v>
      </c>
      <c r="O31" s="6">
        <v>90</v>
      </c>
      <c r="P31" s="6">
        <v>7</v>
      </c>
    </row>
    <row r="32" spans="1:16" ht="14.25" customHeight="1">
      <c r="A32" s="6">
        <v>27</v>
      </c>
      <c r="B32" s="6" t="s">
        <v>97</v>
      </c>
      <c r="C32" s="6">
        <v>50</v>
      </c>
      <c r="D32" s="6">
        <v>2</v>
      </c>
      <c r="E32" s="7">
        <v>49</v>
      </c>
      <c r="F32" s="7">
        <v>1</v>
      </c>
      <c r="G32" s="6">
        <v>33</v>
      </c>
      <c r="H32" s="6">
        <v>1</v>
      </c>
      <c r="I32" s="6">
        <v>42</v>
      </c>
      <c r="J32" s="6">
        <v>2</v>
      </c>
      <c r="K32" s="6">
        <v>50</v>
      </c>
      <c r="L32" s="6">
        <v>2</v>
      </c>
      <c r="M32" s="6">
        <v>61</v>
      </c>
      <c r="N32" s="6">
        <v>1</v>
      </c>
      <c r="O32" s="6">
        <v>65</v>
      </c>
      <c r="P32" s="6">
        <v>2</v>
      </c>
    </row>
    <row r="33" spans="1:16" ht="14.25" customHeight="1">
      <c r="A33" s="6">
        <v>28</v>
      </c>
      <c r="B33" s="6" t="s">
        <v>98</v>
      </c>
      <c r="C33" s="6">
        <v>55</v>
      </c>
      <c r="D33" s="6">
        <v>2</v>
      </c>
      <c r="E33" s="7">
        <v>64</v>
      </c>
      <c r="F33" s="7">
        <v>3</v>
      </c>
      <c r="G33" s="6">
        <v>43</v>
      </c>
      <c r="H33" s="6">
        <v>4</v>
      </c>
      <c r="I33" s="6">
        <v>49</v>
      </c>
      <c r="J33" s="6">
        <v>3</v>
      </c>
      <c r="K33" s="6">
        <v>50</v>
      </c>
      <c r="L33" s="6">
        <v>2</v>
      </c>
      <c r="M33" s="6">
        <v>73</v>
      </c>
      <c r="N33" s="6">
        <v>2</v>
      </c>
      <c r="O33" s="6">
        <v>73</v>
      </c>
      <c r="P33" s="6">
        <v>3</v>
      </c>
    </row>
    <row r="34" spans="1:16" ht="14.25" customHeight="1">
      <c r="A34" s="6">
        <v>29</v>
      </c>
      <c r="B34" s="6" t="s">
        <v>99</v>
      </c>
      <c r="C34" s="6">
        <v>73</v>
      </c>
      <c r="D34" s="6">
        <v>5</v>
      </c>
      <c r="E34" s="7">
        <v>68</v>
      </c>
      <c r="F34" s="7">
        <v>3</v>
      </c>
      <c r="G34" s="13">
        <v>54</v>
      </c>
      <c r="H34" s="6">
        <v>4</v>
      </c>
      <c r="I34" s="6">
        <v>53</v>
      </c>
      <c r="J34" s="6">
        <v>4</v>
      </c>
      <c r="K34" s="6">
        <v>78</v>
      </c>
      <c r="L34" s="6">
        <v>5</v>
      </c>
      <c r="M34" s="6">
        <v>81</v>
      </c>
      <c r="N34" s="6">
        <v>3</v>
      </c>
      <c r="O34" s="6">
        <v>77</v>
      </c>
      <c r="P34" s="6">
        <v>4</v>
      </c>
    </row>
    <row r="35" spans="1:16" ht="14.25" customHeight="1">
      <c r="A35" s="6">
        <v>30</v>
      </c>
      <c r="B35" s="6" t="s">
        <v>100</v>
      </c>
      <c r="C35" s="6">
        <v>87</v>
      </c>
      <c r="D35" s="6">
        <v>7</v>
      </c>
      <c r="E35" s="7">
        <v>75</v>
      </c>
      <c r="F35" s="7">
        <v>5</v>
      </c>
      <c r="G35" s="13">
        <v>83</v>
      </c>
      <c r="H35" s="6">
        <v>7</v>
      </c>
      <c r="I35" s="6">
        <v>74</v>
      </c>
      <c r="J35" s="6">
        <v>6</v>
      </c>
      <c r="K35" s="6">
        <v>82</v>
      </c>
      <c r="L35" s="6">
        <v>6</v>
      </c>
      <c r="M35" s="6">
        <v>80</v>
      </c>
      <c r="N35" s="6">
        <v>3</v>
      </c>
      <c r="O35" s="6">
        <v>83</v>
      </c>
      <c r="P35" s="6">
        <v>5</v>
      </c>
    </row>
    <row r="36" spans="1:16" ht="14.25" customHeight="1">
      <c r="A36" s="6">
        <v>31</v>
      </c>
      <c r="B36" s="6" t="s">
        <v>101</v>
      </c>
      <c r="C36" s="6">
        <v>44</v>
      </c>
      <c r="D36" s="6">
        <v>1</v>
      </c>
      <c r="E36" s="7">
        <v>46</v>
      </c>
      <c r="F36" s="7">
        <v>1</v>
      </c>
      <c r="G36" s="6">
        <v>42</v>
      </c>
      <c r="H36" s="6">
        <v>3</v>
      </c>
      <c r="I36" s="6">
        <v>50</v>
      </c>
      <c r="J36" s="6">
        <v>3</v>
      </c>
      <c r="K36" s="6">
        <v>55</v>
      </c>
      <c r="L36" s="6">
        <v>2</v>
      </c>
      <c r="M36" s="6">
        <v>75</v>
      </c>
      <c r="N36" s="6">
        <v>2</v>
      </c>
      <c r="O36" s="6">
        <v>52</v>
      </c>
      <c r="P36" s="6">
        <v>1</v>
      </c>
    </row>
    <row r="37" spans="1:16" ht="14.25" customHeight="1">
      <c r="A37" s="6">
        <v>32</v>
      </c>
      <c r="B37" s="6" t="s">
        <v>102</v>
      </c>
      <c r="C37" s="6">
        <v>48</v>
      </c>
      <c r="D37" s="6">
        <v>2</v>
      </c>
      <c r="E37" s="7">
        <v>56</v>
      </c>
      <c r="F37" s="7">
        <v>2</v>
      </c>
      <c r="G37" s="6">
        <v>46</v>
      </c>
      <c r="H37" s="6">
        <v>4</v>
      </c>
      <c r="I37" s="6">
        <v>35</v>
      </c>
      <c r="J37" s="6">
        <v>1</v>
      </c>
      <c r="K37" s="6">
        <v>49</v>
      </c>
      <c r="L37" s="6">
        <v>2</v>
      </c>
      <c r="M37" s="6">
        <v>65</v>
      </c>
      <c r="N37" s="6">
        <v>1</v>
      </c>
      <c r="O37" s="6">
        <v>75</v>
      </c>
      <c r="P37" s="6">
        <v>3</v>
      </c>
    </row>
    <row r="38" spans="1:16" ht="14.25" customHeight="1">
      <c r="A38" s="6">
        <v>33</v>
      </c>
      <c r="B38" s="6" t="s">
        <v>103</v>
      </c>
      <c r="C38" s="6">
        <v>61</v>
      </c>
      <c r="D38" s="6">
        <v>3</v>
      </c>
      <c r="E38" s="7">
        <v>66</v>
      </c>
      <c r="F38" s="7">
        <v>3</v>
      </c>
      <c r="G38" s="6">
        <v>34</v>
      </c>
      <c r="H38" s="6">
        <v>1</v>
      </c>
      <c r="I38" s="6">
        <v>44</v>
      </c>
      <c r="J38" s="6">
        <v>2</v>
      </c>
      <c r="K38" s="6">
        <v>51</v>
      </c>
      <c r="L38" s="6">
        <v>2</v>
      </c>
      <c r="M38" s="6">
        <v>60</v>
      </c>
      <c r="N38" s="6">
        <v>1</v>
      </c>
      <c r="O38" s="6">
        <v>72</v>
      </c>
      <c r="P38" s="6">
        <v>3</v>
      </c>
    </row>
    <row r="39" spans="1:16" ht="14.25" customHeight="1">
      <c r="A39" s="6">
        <v>34</v>
      </c>
      <c r="B39" s="6" t="s">
        <v>104</v>
      </c>
      <c r="C39" s="6">
        <v>79</v>
      </c>
      <c r="D39" s="6">
        <v>6</v>
      </c>
      <c r="E39" s="7">
        <v>81</v>
      </c>
      <c r="F39" s="7">
        <v>6</v>
      </c>
      <c r="G39" s="13">
        <v>89</v>
      </c>
      <c r="H39" s="6">
        <v>7</v>
      </c>
      <c r="I39" s="6">
        <v>83</v>
      </c>
      <c r="J39" s="6">
        <v>7</v>
      </c>
      <c r="K39" s="6">
        <v>88</v>
      </c>
      <c r="L39" s="6">
        <v>7</v>
      </c>
      <c r="M39" s="6">
        <v>87</v>
      </c>
      <c r="N39" s="6">
        <v>4</v>
      </c>
      <c r="O39" s="6">
        <v>85</v>
      </c>
      <c r="P39" s="6">
        <v>5</v>
      </c>
    </row>
    <row r="40" spans="1:16" ht="14.25" customHeight="1">
      <c r="A40" s="6">
        <v>35</v>
      </c>
      <c r="B40" s="6" t="s">
        <v>105</v>
      </c>
      <c r="C40" s="6">
        <v>80</v>
      </c>
      <c r="D40" s="6">
        <v>6</v>
      </c>
      <c r="E40" s="7">
        <v>69</v>
      </c>
      <c r="F40" s="7">
        <v>4</v>
      </c>
      <c r="G40" s="6">
        <v>67</v>
      </c>
      <c r="H40" s="6">
        <v>7</v>
      </c>
      <c r="I40" s="6">
        <v>52</v>
      </c>
      <c r="J40" s="6">
        <v>4</v>
      </c>
      <c r="K40" s="6">
        <v>60</v>
      </c>
      <c r="L40" s="6">
        <v>3</v>
      </c>
      <c r="M40" s="6">
        <v>80</v>
      </c>
      <c r="N40" s="6">
        <v>3</v>
      </c>
      <c r="O40" s="6">
        <v>67</v>
      </c>
      <c r="P40" s="6">
        <v>2</v>
      </c>
    </row>
    <row r="41" spans="1:16" ht="14.25" customHeight="1">
      <c r="A41" s="6">
        <v>36</v>
      </c>
      <c r="B41" s="6" t="s">
        <v>106</v>
      </c>
      <c r="C41" s="6">
        <v>82</v>
      </c>
      <c r="D41" s="6">
        <v>6</v>
      </c>
      <c r="E41" s="7">
        <v>74</v>
      </c>
      <c r="F41" s="7">
        <v>4</v>
      </c>
      <c r="G41" s="15">
        <v>68</v>
      </c>
      <c r="H41" s="6">
        <v>7</v>
      </c>
      <c r="I41" s="6">
        <v>70</v>
      </c>
      <c r="J41" s="6">
        <v>6</v>
      </c>
      <c r="K41" s="6">
        <v>84</v>
      </c>
      <c r="L41" s="6">
        <v>6</v>
      </c>
      <c r="M41" s="6">
        <v>86</v>
      </c>
      <c r="N41" s="6">
        <v>4</v>
      </c>
      <c r="O41" s="6">
        <v>79</v>
      </c>
      <c r="P41" s="6">
        <v>4</v>
      </c>
    </row>
    <row r="42" spans="1:16" ht="14.25" customHeight="1">
      <c r="A42" s="6">
        <v>37</v>
      </c>
      <c r="B42" s="6" t="s">
        <v>107</v>
      </c>
      <c r="C42" s="6">
        <v>65</v>
      </c>
      <c r="D42" s="6">
        <v>4</v>
      </c>
      <c r="E42" s="7">
        <v>71</v>
      </c>
      <c r="F42" s="7">
        <v>4</v>
      </c>
      <c r="G42" s="6">
        <v>45</v>
      </c>
      <c r="H42" s="6">
        <v>4</v>
      </c>
      <c r="I42" s="6">
        <v>52</v>
      </c>
      <c r="J42" s="6">
        <v>4</v>
      </c>
      <c r="K42" s="6">
        <v>60</v>
      </c>
      <c r="L42" s="6">
        <v>3</v>
      </c>
      <c r="M42" s="6">
        <v>77</v>
      </c>
      <c r="N42" s="6">
        <v>3</v>
      </c>
      <c r="O42" s="6">
        <v>75</v>
      </c>
      <c r="P42" s="6">
        <v>3</v>
      </c>
    </row>
    <row r="43" spans="1:16" ht="14.25" customHeight="1">
      <c r="A43" s="6">
        <v>38</v>
      </c>
      <c r="B43" s="6" t="s">
        <v>108</v>
      </c>
      <c r="C43" s="6">
        <v>49</v>
      </c>
      <c r="D43" s="6">
        <v>2</v>
      </c>
      <c r="E43" s="7">
        <v>55</v>
      </c>
      <c r="F43" s="7">
        <v>2</v>
      </c>
      <c r="G43" s="6">
        <v>34</v>
      </c>
      <c r="H43" s="6">
        <v>1</v>
      </c>
      <c r="I43" s="6">
        <v>35</v>
      </c>
      <c r="J43" s="6">
        <v>1</v>
      </c>
      <c r="K43" s="6">
        <v>33</v>
      </c>
      <c r="L43" s="6">
        <v>1</v>
      </c>
      <c r="M43" s="6">
        <v>48</v>
      </c>
      <c r="N43" s="6">
        <v>1</v>
      </c>
      <c r="O43" s="6">
        <v>42</v>
      </c>
      <c r="P43" s="6">
        <v>1</v>
      </c>
    </row>
    <row r="44" spans="1:16" ht="14.25" customHeight="1">
      <c r="A44" s="6">
        <v>39</v>
      </c>
      <c r="B44" s="6" t="s">
        <v>109</v>
      </c>
      <c r="C44" s="6">
        <v>92</v>
      </c>
      <c r="D44" s="6">
        <v>8</v>
      </c>
      <c r="E44" s="7">
        <v>75</v>
      </c>
      <c r="F44" s="7">
        <v>5</v>
      </c>
      <c r="G44" s="13">
        <v>67</v>
      </c>
      <c r="H44" s="6">
        <v>5</v>
      </c>
      <c r="I44" s="6">
        <v>67</v>
      </c>
      <c r="J44" s="6">
        <v>5</v>
      </c>
      <c r="K44" s="6">
        <v>78</v>
      </c>
      <c r="L44" s="6">
        <v>5</v>
      </c>
      <c r="M44" s="6">
        <v>82</v>
      </c>
      <c r="N44" s="6">
        <v>3</v>
      </c>
      <c r="O44" s="6"/>
      <c r="P44" s="6"/>
    </row>
    <row r="45" spans="1:16" ht="14.25" customHeight="1">
      <c r="A45" s="6">
        <v>40</v>
      </c>
      <c r="B45" s="6" t="s">
        <v>110</v>
      </c>
      <c r="C45" s="6">
        <v>65</v>
      </c>
      <c r="D45" s="6">
        <v>4</v>
      </c>
      <c r="E45" s="7">
        <v>56</v>
      </c>
      <c r="F45" s="7">
        <v>2</v>
      </c>
      <c r="G45" s="6">
        <v>41</v>
      </c>
      <c r="H45" s="6">
        <v>3</v>
      </c>
      <c r="I45" s="6">
        <v>52</v>
      </c>
      <c r="J45" s="6">
        <v>4</v>
      </c>
      <c r="K45" s="6">
        <v>57</v>
      </c>
      <c r="L45" s="6">
        <v>3</v>
      </c>
      <c r="M45" s="6">
        <v>67</v>
      </c>
      <c r="N45" s="6">
        <v>1</v>
      </c>
      <c r="O45" s="6">
        <v>62</v>
      </c>
      <c r="P45" s="6">
        <v>2</v>
      </c>
    </row>
    <row r="46" spans="1:16">
      <c r="A46" s="9"/>
      <c r="B46" s="9"/>
      <c r="C46" s="9"/>
      <c r="D46" s="9">
        <f>SUM(D6:D45)</f>
        <v>153</v>
      </c>
      <c r="E46" s="9"/>
      <c r="F46" s="9">
        <f>SUM(F6:F45)</f>
        <v>127</v>
      </c>
      <c r="G46" s="9">
        <v>58</v>
      </c>
      <c r="H46" s="9">
        <f>SUM(H6:H45)</f>
        <v>161</v>
      </c>
      <c r="I46" s="9"/>
      <c r="J46" s="9">
        <f>SUM(J6:J45)</f>
        <v>148</v>
      </c>
      <c r="K46" s="9"/>
      <c r="L46" s="9">
        <f>SUM(L6:L45)</f>
        <v>152</v>
      </c>
      <c r="M46" s="9"/>
      <c r="N46" s="9">
        <f>SUM(N6:N45)</f>
        <v>98</v>
      </c>
      <c r="O46" s="9"/>
      <c r="P46" s="9">
        <f>SUM(P6:P45)</f>
        <v>134</v>
      </c>
    </row>
    <row r="47" spans="1:16">
      <c r="A47" s="9"/>
      <c r="B47" s="9"/>
      <c r="C47" s="9"/>
      <c r="D47" s="9">
        <f>D46*100</f>
        <v>15300</v>
      </c>
      <c r="E47" s="9"/>
      <c r="F47" s="9">
        <f>F46*100</f>
        <v>12700</v>
      </c>
      <c r="G47" s="9">
        <f>G46*100</f>
        <v>5800</v>
      </c>
      <c r="H47" s="9">
        <f>H46*100</f>
        <v>16100</v>
      </c>
      <c r="I47" s="9"/>
      <c r="J47" s="9">
        <f>J46*100</f>
        <v>14800</v>
      </c>
      <c r="K47" s="9"/>
      <c r="L47" s="9">
        <f>L46*100</f>
        <v>15200</v>
      </c>
      <c r="M47" s="9"/>
      <c r="N47" s="9">
        <f>N46*100</f>
        <v>9800</v>
      </c>
      <c r="O47" s="9"/>
      <c r="P47" s="9">
        <f>P46*100</f>
        <v>13400</v>
      </c>
    </row>
    <row r="48" spans="1:16">
      <c r="A48" s="9"/>
      <c r="B48" s="9"/>
      <c r="C48" s="9" t="s">
        <v>15</v>
      </c>
      <c r="D48" s="19">
        <f>D47/320</f>
        <v>47.8125</v>
      </c>
      <c r="E48" s="9"/>
      <c r="F48" s="19">
        <f>F47/320</f>
        <v>39.6875</v>
      </c>
      <c r="G48" s="19">
        <f>G47/80</f>
        <v>72.5</v>
      </c>
      <c r="H48" s="19">
        <f>H47/320</f>
        <v>50.3125</v>
      </c>
      <c r="I48" s="9"/>
      <c r="J48" s="19">
        <f>J47/320</f>
        <v>46.25</v>
      </c>
      <c r="K48" s="9"/>
      <c r="L48" s="19">
        <f>L47/320</f>
        <v>47.5</v>
      </c>
      <c r="M48" s="9"/>
      <c r="N48" s="19">
        <f>N47/320</f>
        <v>30.625</v>
      </c>
      <c r="O48" s="9"/>
      <c r="P48" s="19">
        <f>P47/312</f>
        <v>42.948717948717949</v>
      </c>
    </row>
    <row r="49" spans="1:16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>
      <c r="A50" s="54" t="s">
        <v>182</v>
      </c>
      <c r="B50" s="54"/>
      <c r="C50" s="54"/>
      <c r="D50" s="54"/>
      <c r="E50" s="54"/>
      <c r="F50" s="54"/>
      <c r="G50" s="54"/>
      <c r="H50" s="54"/>
      <c r="I50" s="54"/>
      <c r="J50" s="52" t="s">
        <v>183</v>
      </c>
    </row>
    <row r="51" spans="1:16">
      <c r="A51" s="21" t="s">
        <v>0</v>
      </c>
      <c r="B51" s="21" t="s">
        <v>137</v>
      </c>
      <c r="C51" s="21" t="s">
        <v>138</v>
      </c>
      <c r="D51" s="21" t="s">
        <v>139</v>
      </c>
      <c r="E51" s="21" t="s">
        <v>140</v>
      </c>
      <c r="F51" s="21" t="s">
        <v>141</v>
      </c>
      <c r="G51" s="21" t="s">
        <v>15</v>
      </c>
      <c r="H51" s="55"/>
      <c r="I51" s="57"/>
      <c r="J51" s="52"/>
    </row>
    <row r="52" spans="1:16">
      <c r="A52" s="9">
        <v>1</v>
      </c>
      <c r="B52" s="9" t="s">
        <v>142</v>
      </c>
      <c r="C52" s="9" t="s">
        <v>146</v>
      </c>
      <c r="D52" s="9">
        <v>40</v>
      </c>
      <c r="E52" s="9">
        <v>40</v>
      </c>
      <c r="F52" s="9">
        <f>E52/D52*100</f>
        <v>100</v>
      </c>
      <c r="G52" s="9">
        <v>47.81</v>
      </c>
      <c r="H52" s="58"/>
      <c r="I52" s="59"/>
      <c r="J52" s="52"/>
    </row>
    <row r="53" spans="1:16">
      <c r="A53" s="9">
        <v>2</v>
      </c>
      <c r="B53" s="9" t="s">
        <v>143</v>
      </c>
      <c r="C53" s="9" t="s">
        <v>147</v>
      </c>
      <c r="D53" s="9">
        <v>40</v>
      </c>
      <c r="E53" s="9">
        <v>40</v>
      </c>
      <c r="F53" s="9">
        <f t="shared" ref="F53:F57" si="0">E53/D53*100</f>
        <v>100</v>
      </c>
      <c r="G53" s="9">
        <v>39.68</v>
      </c>
      <c r="H53" s="33" t="s">
        <v>154</v>
      </c>
      <c r="I53" s="21" t="s">
        <v>155</v>
      </c>
      <c r="J53" s="52"/>
    </row>
    <row r="54" spans="1:16">
      <c r="A54" s="9">
        <v>3</v>
      </c>
      <c r="B54" s="9" t="s">
        <v>2</v>
      </c>
      <c r="C54" s="9" t="s">
        <v>148</v>
      </c>
      <c r="D54" s="9">
        <v>40</v>
      </c>
      <c r="E54" s="9">
        <v>39</v>
      </c>
      <c r="F54" s="9">
        <f t="shared" si="0"/>
        <v>97.5</v>
      </c>
      <c r="G54" s="9">
        <v>50.31</v>
      </c>
      <c r="H54" s="9">
        <v>72.5</v>
      </c>
      <c r="I54" s="9">
        <v>42.91</v>
      </c>
      <c r="J54" s="52"/>
    </row>
    <row r="55" spans="1:16">
      <c r="A55" s="9">
        <v>4</v>
      </c>
      <c r="B55" s="9" t="s">
        <v>21</v>
      </c>
      <c r="C55" s="9" t="s">
        <v>149</v>
      </c>
      <c r="D55" s="9">
        <v>40</v>
      </c>
      <c r="E55" s="9">
        <v>40</v>
      </c>
      <c r="F55" s="9">
        <f t="shared" si="0"/>
        <v>100</v>
      </c>
      <c r="G55" s="9">
        <v>46.25</v>
      </c>
      <c r="H55" s="55"/>
      <c r="I55" s="57"/>
      <c r="J55" s="62" t="s">
        <v>112</v>
      </c>
    </row>
    <row r="56" spans="1:16">
      <c r="A56" s="9">
        <v>5</v>
      </c>
      <c r="B56" s="9" t="s">
        <v>144</v>
      </c>
      <c r="C56" s="9" t="s">
        <v>150</v>
      </c>
      <c r="D56" s="9">
        <v>40</v>
      </c>
      <c r="E56" s="9">
        <v>40</v>
      </c>
      <c r="F56" s="9">
        <f t="shared" si="0"/>
        <v>100</v>
      </c>
      <c r="G56" s="9">
        <v>47.5</v>
      </c>
      <c r="H56" s="60"/>
      <c r="I56" s="61"/>
      <c r="J56" s="62"/>
    </row>
    <row r="57" spans="1:16">
      <c r="A57" s="9">
        <v>6</v>
      </c>
      <c r="B57" s="9" t="s">
        <v>145</v>
      </c>
      <c r="C57" s="9" t="s">
        <v>151</v>
      </c>
      <c r="D57" s="9">
        <v>40</v>
      </c>
      <c r="E57" s="9">
        <v>40</v>
      </c>
      <c r="F57" s="9">
        <f t="shared" si="0"/>
        <v>100</v>
      </c>
      <c r="G57" s="9">
        <v>30.62</v>
      </c>
      <c r="H57" s="60"/>
      <c r="I57" s="61"/>
      <c r="J57" s="62" t="s">
        <v>113</v>
      </c>
    </row>
    <row r="58" spans="1:16">
      <c r="A58" s="9">
        <v>7</v>
      </c>
      <c r="B58" s="9" t="s">
        <v>24</v>
      </c>
      <c r="C58" s="9" t="s">
        <v>152</v>
      </c>
      <c r="D58" s="9">
        <v>39</v>
      </c>
      <c r="E58" s="9">
        <v>38</v>
      </c>
      <c r="F58" s="9">
        <f>E58/D58*100</f>
        <v>97.435897435897431</v>
      </c>
      <c r="G58" s="9">
        <v>42.94</v>
      </c>
      <c r="H58" s="58"/>
      <c r="I58" s="59"/>
      <c r="J58" s="62"/>
    </row>
  </sheetData>
  <mergeCells count="16">
    <mergeCell ref="A1:P1"/>
    <mergeCell ref="C3:D3"/>
    <mergeCell ref="E3:F3"/>
    <mergeCell ref="G3:H3"/>
    <mergeCell ref="I3:J3"/>
    <mergeCell ref="K3:L3"/>
    <mergeCell ref="M3:N3"/>
    <mergeCell ref="O3:P3"/>
    <mergeCell ref="A2:P2"/>
    <mergeCell ref="A49:P49"/>
    <mergeCell ref="A50:I50"/>
    <mergeCell ref="H51:I52"/>
    <mergeCell ref="H55:I58"/>
    <mergeCell ref="J50:J54"/>
    <mergeCell ref="J55:J56"/>
    <mergeCell ref="J57:J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8"/>
  <sheetViews>
    <sheetView tabSelected="1" topLeftCell="A48" workbookViewId="0">
      <selection activeCell="H72" sqref="H72"/>
    </sheetView>
  </sheetViews>
  <sheetFormatPr defaultColWidth="14.42578125" defaultRowHeight="15" customHeight="1"/>
  <cols>
    <col min="2" max="2" width="24.5703125" bestFit="1" customWidth="1"/>
  </cols>
  <sheetData>
    <row r="1" spans="1:12" ht="15" customHeight="1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5" customHeight="1">
      <c r="A2" s="63" t="s">
        <v>193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6"/>
      <c r="B3" s="6"/>
      <c r="C3" s="7" t="s">
        <v>18</v>
      </c>
      <c r="D3" s="8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9"/>
      <c r="K3" s="9"/>
    </row>
    <row r="4" spans="1:12">
      <c r="A4" s="6"/>
      <c r="B4" s="6"/>
      <c r="C4" s="6" t="s">
        <v>25</v>
      </c>
      <c r="D4" s="7" t="s">
        <v>25</v>
      </c>
      <c r="E4" s="6" t="s">
        <v>25</v>
      </c>
      <c r="F4" s="6" t="s">
        <v>25</v>
      </c>
      <c r="G4" s="6" t="s">
        <v>25</v>
      </c>
      <c r="H4" s="6" t="s">
        <v>25</v>
      </c>
      <c r="I4" s="6" t="s">
        <v>25</v>
      </c>
      <c r="J4" s="9"/>
      <c r="K4" s="9"/>
    </row>
    <row r="5" spans="1:12">
      <c r="A5" s="6" t="s">
        <v>26</v>
      </c>
      <c r="B5" s="6" t="s">
        <v>27</v>
      </c>
      <c r="C5" s="6">
        <v>184</v>
      </c>
      <c r="D5" s="10" t="s">
        <v>29</v>
      </c>
      <c r="E5" s="6">
        <v>241</v>
      </c>
      <c r="F5" s="11" t="s">
        <v>30</v>
      </c>
      <c r="G5" s="11" t="s">
        <v>31</v>
      </c>
      <c r="H5" s="6">
        <v>417</v>
      </c>
      <c r="I5" s="11" t="s">
        <v>32</v>
      </c>
      <c r="J5" s="6" t="s">
        <v>33</v>
      </c>
      <c r="K5" s="12" t="s">
        <v>114</v>
      </c>
    </row>
    <row r="6" spans="1:12">
      <c r="A6" s="6">
        <v>1</v>
      </c>
      <c r="B6" s="6" t="s">
        <v>34</v>
      </c>
      <c r="C6" s="6"/>
      <c r="D6" s="7">
        <v>69</v>
      </c>
      <c r="E6" s="6"/>
      <c r="F6" s="6">
        <v>45</v>
      </c>
      <c r="G6" s="6">
        <v>61</v>
      </c>
      <c r="H6" s="6">
        <v>63</v>
      </c>
      <c r="I6" s="6">
        <v>53</v>
      </c>
      <c r="J6" s="12">
        <f t="shared" ref="J6:J85" si="0">SUM(C6:I6)</f>
        <v>291</v>
      </c>
      <c r="K6" s="12">
        <f t="shared" ref="K6:K85" si="1">J6/5</f>
        <v>58.2</v>
      </c>
    </row>
    <row r="7" spans="1:12">
      <c r="A7" s="6">
        <v>2</v>
      </c>
      <c r="B7" s="6" t="s">
        <v>35</v>
      </c>
      <c r="C7" s="6">
        <v>83</v>
      </c>
      <c r="D7" s="7"/>
      <c r="E7" s="13">
        <v>86</v>
      </c>
      <c r="F7" s="6"/>
      <c r="G7" s="6">
        <v>88</v>
      </c>
      <c r="H7" s="6">
        <v>97</v>
      </c>
      <c r="I7" s="6">
        <v>92</v>
      </c>
      <c r="J7" s="12">
        <f t="shared" si="0"/>
        <v>446</v>
      </c>
      <c r="K7" s="12">
        <f t="shared" si="1"/>
        <v>89.2</v>
      </c>
      <c r="L7" s="5" t="s">
        <v>119</v>
      </c>
    </row>
    <row r="8" spans="1:12">
      <c r="A8" s="6">
        <v>3</v>
      </c>
      <c r="B8" s="6" t="s">
        <v>35</v>
      </c>
      <c r="C8" s="6">
        <v>71</v>
      </c>
      <c r="D8" s="7"/>
      <c r="E8" s="6"/>
      <c r="F8" s="6">
        <v>49</v>
      </c>
      <c r="G8" s="6">
        <v>60</v>
      </c>
      <c r="H8" s="6">
        <v>77</v>
      </c>
      <c r="I8" s="6">
        <v>63</v>
      </c>
      <c r="J8" s="12">
        <f t="shared" si="0"/>
        <v>320</v>
      </c>
      <c r="K8" s="12">
        <f t="shared" si="1"/>
        <v>64</v>
      </c>
    </row>
    <row r="9" spans="1:12">
      <c r="A9" s="6">
        <v>4</v>
      </c>
      <c r="B9" s="6" t="s">
        <v>36</v>
      </c>
      <c r="C9" s="6"/>
      <c r="D9" s="7">
        <v>73</v>
      </c>
      <c r="E9" s="6"/>
      <c r="F9" s="6">
        <v>45</v>
      </c>
      <c r="G9" s="6">
        <v>65</v>
      </c>
      <c r="H9" s="6">
        <v>82</v>
      </c>
      <c r="I9" s="6">
        <v>84</v>
      </c>
      <c r="J9" s="12">
        <f t="shared" si="0"/>
        <v>349</v>
      </c>
      <c r="K9" s="12">
        <f t="shared" si="1"/>
        <v>69.8</v>
      </c>
    </row>
    <row r="10" spans="1:12">
      <c r="A10" s="6">
        <v>5</v>
      </c>
      <c r="B10" s="6" t="s">
        <v>37</v>
      </c>
      <c r="C10" s="6"/>
      <c r="D10" s="7">
        <v>70</v>
      </c>
      <c r="E10" s="6"/>
      <c r="F10" s="6">
        <v>51</v>
      </c>
      <c r="G10" s="6">
        <v>73</v>
      </c>
      <c r="H10" s="6">
        <v>83</v>
      </c>
      <c r="I10" s="6">
        <v>81</v>
      </c>
      <c r="J10" s="12">
        <f t="shared" si="0"/>
        <v>358</v>
      </c>
      <c r="K10" s="12">
        <f t="shared" si="1"/>
        <v>71.599999999999994</v>
      </c>
    </row>
    <row r="11" spans="1:12">
      <c r="A11" s="6">
        <v>6</v>
      </c>
      <c r="B11" s="7" t="s">
        <v>38</v>
      </c>
      <c r="C11" s="7"/>
      <c r="D11" s="7">
        <v>84</v>
      </c>
      <c r="E11" s="7"/>
      <c r="F11" s="7">
        <v>65</v>
      </c>
      <c r="G11" s="7">
        <v>79</v>
      </c>
      <c r="H11" s="7">
        <v>97</v>
      </c>
      <c r="I11" s="7">
        <v>91</v>
      </c>
      <c r="J11" s="12">
        <f t="shared" si="0"/>
        <v>416</v>
      </c>
      <c r="K11" s="12">
        <f t="shared" si="1"/>
        <v>83.2</v>
      </c>
    </row>
    <row r="12" spans="1:12">
      <c r="A12" s="6">
        <v>7</v>
      </c>
      <c r="B12" s="6" t="s">
        <v>39</v>
      </c>
      <c r="C12" s="6">
        <v>44</v>
      </c>
      <c r="D12" s="7"/>
      <c r="E12" s="6"/>
      <c r="F12" s="6">
        <v>35</v>
      </c>
      <c r="G12" s="6">
        <v>48</v>
      </c>
      <c r="H12" s="6">
        <v>81</v>
      </c>
      <c r="I12" s="6">
        <v>45</v>
      </c>
      <c r="J12" s="12">
        <f t="shared" si="0"/>
        <v>253</v>
      </c>
      <c r="K12" s="12">
        <f t="shared" si="1"/>
        <v>50.6</v>
      </c>
    </row>
    <row r="13" spans="1:12">
      <c r="A13" s="6">
        <v>8</v>
      </c>
      <c r="B13" s="6" t="s">
        <v>40</v>
      </c>
      <c r="C13" s="6">
        <v>52</v>
      </c>
      <c r="D13" s="7"/>
      <c r="E13" s="6"/>
      <c r="F13" s="6">
        <v>54</v>
      </c>
      <c r="G13" s="6">
        <v>59</v>
      </c>
      <c r="H13" s="6">
        <v>70</v>
      </c>
      <c r="I13" s="6">
        <v>55</v>
      </c>
      <c r="J13" s="12">
        <f t="shared" si="0"/>
        <v>290</v>
      </c>
      <c r="K13" s="12">
        <f t="shared" si="1"/>
        <v>58</v>
      </c>
    </row>
    <row r="14" spans="1:12">
      <c r="A14" s="6">
        <v>9</v>
      </c>
      <c r="B14" s="6" t="s">
        <v>41</v>
      </c>
      <c r="C14" s="6">
        <v>72</v>
      </c>
      <c r="D14" s="7"/>
      <c r="E14" s="6"/>
      <c r="F14" s="6">
        <v>58</v>
      </c>
      <c r="G14" s="6">
        <v>65</v>
      </c>
      <c r="H14" s="6">
        <v>69</v>
      </c>
      <c r="I14" s="6">
        <v>59</v>
      </c>
      <c r="J14" s="12">
        <f t="shared" si="0"/>
        <v>323</v>
      </c>
      <c r="K14" s="12">
        <f t="shared" si="1"/>
        <v>64.599999999999994</v>
      </c>
    </row>
    <row r="15" spans="1:12">
      <c r="A15" s="6">
        <v>10</v>
      </c>
      <c r="B15" s="6" t="s">
        <v>42</v>
      </c>
      <c r="C15" s="6"/>
      <c r="D15" s="7">
        <v>53</v>
      </c>
      <c r="E15" s="6"/>
      <c r="F15" s="6">
        <v>43</v>
      </c>
      <c r="G15" s="6">
        <v>57</v>
      </c>
      <c r="H15" s="6">
        <v>57</v>
      </c>
      <c r="I15" s="6">
        <v>54</v>
      </c>
      <c r="J15" s="12">
        <f t="shared" si="0"/>
        <v>264</v>
      </c>
      <c r="K15" s="12">
        <f t="shared" si="1"/>
        <v>52.8</v>
      </c>
    </row>
    <row r="16" spans="1:12">
      <c r="A16" s="6">
        <v>11</v>
      </c>
      <c r="B16" s="6" t="s">
        <v>43</v>
      </c>
      <c r="C16" s="6"/>
      <c r="D16" s="7">
        <v>42</v>
      </c>
      <c r="E16" s="14"/>
      <c r="F16" s="14">
        <v>25</v>
      </c>
      <c r="G16" s="6">
        <v>48</v>
      </c>
      <c r="H16" s="6">
        <v>48</v>
      </c>
      <c r="I16" s="6">
        <v>40</v>
      </c>
      <c r="J16" s="12">
        <f t="shared" si="0"/>
        <v>203</v>
      </c>
      <c r="K16" s="12">
        <f t="shared" si="1"/>
        <v>40.6</v>
      </c>
    </row>
    <row r="17" spans="1:12">
      <c r="A17" s="6">
        <v>12</v>
      </c>
      <c r="B17" s="6" t="s">
        <v>44</v>
      </c>
      <c r="C17" s="6">
        <v>69</v>
      </c>
      <c r="D17" s="7"/>
      <c r="E17" s="6"/>
      <c r="F17" s="6">
        <v>53</v>
      </c>
      <c r="G17" s="6">
        <v>61</v>
      </c>
      <c r="H17" s="6">
        <v>72</v>
      </c>
      <c r="I17" s="6">
        <v>55</v>
      </c>
      <c r="J17" s="12">
        <f t="shared" si="0"/>
        <v>310</v>
      </c>
      <c r="K17" s="12">
        <f t="shared" si="1"/>
        <v>62</v>
      </c>
    </row>
    <row r="18" spans="1:12">
      <c r="A18" s="6">
        <v>13</v>
      </c>
      <c r="B18" s="6" t="s">
        <v>45</v>
      </c>
      <c r="C18" s="6"/>
      <c r="D18" s="7">
        <v>74</v>
      </c>
      <c r="E18" s="6"/>
      <c r="F18" s="6">
        <v>58</v>
      </c>
      <c r="G18" s="6">
        <v>78</v>
      </c>
      <c r="H18" s="6">
        <v>79</v>
      </c>
      <c r="I18" s="6">
        <v>84</v>
      </c>
      <c r="J18" s="12">
        <f t="shared" si="0"/>
        <v>373</v>
      </c>
      <c r="K18" s="12">
        <f t="shared" si="1"/>
        <v>74.599999999999994</v>
      </c>
    </row>
    <row r="19" spans="1:12">
      <c r="A19" s="6">
        <v>14</v>
      </c>
      <c r="B19" s="6" t="s">
        <v>46</v>
      </c>
      <c r="C19" s="6">
        <v>65</v>
      </c>
      <c r="D19" s="7"/>
      <c r="E19" s="6"/>
      <c r="F19" s="6">
        <v>69</v>
      </c>
      <c r="G19" s="6">
        <v>75</v>
      </c>
      <c r="H19" s="6">
        <v>79</v>
      </c>
      <c r="I19" s="6">
        <v>86</v>
      </c>
      <c r="J19" s="12">
        <f t="shared" si="0"/>
        <v>374</v>
      </c>
      <c r="K19" s="12">
        <f t="shared" si="1"/>
        <v>74.8</v>
      </c>
    </row>
    <row r="20" spans="1:12">
      <c r="A20" s="6">
        <v>15</v>
      </c>
      <c r="B20" s="6" t="s">
        <v>47</v>
      </c>
      <c r="C20" s="6">
        <v>78</v>
      </c>
      <c r="D20" s="7">
        <v>80</v>
      </c>
      <c r="E20" s="6"/>
      <c r="F20" s="6">
        <v>65</v>
      </c>
      <c r="G20" s="6">
        <v>86</v>
      </c>
      <c r="H20" s="6">
        <v>83</v>
      </c>
      <c r="I20" s="6"/>
      <c r="J20" s="12">
        <f t="shared" si="0"/>
        <v>392</v>
      </c>
      <c r="K20" s="12">
        <f t="shared" si="1"/>
        <v>78.400000000000006</v>
      </c>
    </row>
    <row r="21" spans="1:12">
      <c r="A21" s="6">
        <v>16</v>
      </c>
      <c r="B21" s="6" t="s">
        <v>48</v>
      </c>
      <c r="C21" s="6"/>
      <c r="D21" s="7">
        <v>59</v>
      </c>
      <c r="E21" s="6"/>
      <c r="F21" s="6">
        <v>45</v>
      </c>
      <c r="G21" s="6">
        <v>77</v>
      </c>
      <c r="H21" s="6">
        <v>83</v>
      </c>
      <c r="I21" s="6">
        <v>64</v>
      </c>
      <c r="J21" s="12">
        <f t="shared" si="0"/>
        <v>328</v>
      </c>
      <c r="K21" s="12">
        <f t="shared" si="1"/>
        <v>65.599999999999994</v>
      </c>
    </row>
    <row r="22" spans="1:12">
      <c r="A22" s="6">
        <v>17</v>
      </c>
      <c r="B22" s="6" t="s">
        <v>49</v>
      </c>
      <c r="C22" s="6">
        <v>78</v>
      </c>
      <c r="D22" s="7"/>
      <c r="E22" s="6">
        <v>63</v>
      </c>
      <c r="F22" s="6"/>
      <c r="G22" s="6">
        <v>79</v>
      </c>
      <c r="H22" s="6">
        <v>88</v>
      </c>
      <c r="I22" s="6">
        <v>86</v>
      </c>
      <c r="J22" s="12">
        <f t="shared" si="0"/>
        <v>394</v>
      </c>
      <c r="K22" s="12">
        <f t="shared" si="1"/>
        <v>78.8</v>
      </c>
    </row>
    <row r="23" spans="1:12">
      <c r="A23" s="6">
        <v>18</v>
      </c>
      <c r="B23" s="6" t="s">
        <v>50</v>
      </c>
      <c r="C23" s="6">
        <v>65</v>
      </c>
      <c r="D23" s="7"/>
      <c r="E23" s="6"/>
      <c r="F23" s="6">
        <v>46</v>
      </c>
      <c r="G23" s="6">
        <v>58</v>
      </c>
      <c r="H23" s="6">
        <v>55</v>
      </c>
      <c r="I23" s="6">
        <v>51</v>
      </c>
      <c r="J23" s="12">
        <f t="shared" si="0"/>
        <v>275</v>
      </c>
      <c r="K23" s="12">
        <f t="shared" si="1"/>
        <v>55</v>
      </c>
    </row>
    <row r="24" spans="1:12">
      <c r="A24" s="6">
        <v>19</v>
      </c>
      <c r="B24" s="6" t="s">
        <v>51</v>
      </c>
      <c r="C24" s="6"/>
      <c r="D24" s="7">
        <v>52</v>
      </c>
      <c r="E24" s="6">
        <v>41</v>
      </c>
      <c r="F24" s="6"/>
      <c r="G24" s="6">
        <v>40</v>
      </c>
      <c r="H24" s="6">
        <v>66</v>
      </c>
      <c r="I24" s="6">
        <v>57</v>
      </c>
      <c r="J24" s="12">
        <f t="shared" si="0"/>
        <v>256</v>
      </c>
      <c r="K24" s="12">
        <f t="shared" si="1"/>
        <v>51.2</v>
      </c>
    </row>
    <row r="25" spans="1:12">
      <c r="A25" s="6">
        <v>20</v>
      </c>
      <c r="B25" s="6" t="s">
        <v>52</v>
      </c>
      <c r="C25" s="6">
        <v>60</v>
      </c>
      <c r="D25" s="7"/>
      <c r="E25" s="6"/>
      <c r="F25" s="6">
        <v>55</v>
      </c>
      <c r="G25" s="6">
        <v>61</v>
      </c>
      <c r="H25" s="6">
        <v>79</v>
      </c>
      <c r="I25" s="6">
        <v>52</v>
      </c>
      <c r="J25" s="12">
        <f t="shared" si="0"/>
        <v>307</v>
      </c>
      <c r="K25" s="12">
        <f t="shared" si="1"/>
        <v>61.4</v>
      </c>
    </row>
    <row r="26" spans="1:12">
      <c r="A26" s="6">
        <v>21</v>
      </c>
      <c r="B26" s="6" t="s">
        <v>53</v>
      </c>
      <c r="C26" s="6">
        <v>80</v>
      </c>
      <c r="D26" s="7">
        <v>83</v>
      </c>
      <c r="E26" s="6">
        <v>78</v>
      </c>
      <c r="F26" s="6">
        <v>86</v>
      </c>
      <c r="G26" s="6">
        <v>85</v>
      </c>
      <c r="H26" s="6"/>
      <c r="I26" s="6"/>
      <c r="J26" s="12">
        <f t="shared" si="0"/>
        <v>412</v>
      </c>
      <c r="K26" s="12">
        <f t="shared" si="1"/>
        <v>82.4</v>
      </c>
    </row>
    <row r="27" spans="1:12">
      <c r="A27" s="6">
        <v>22</v>
      </c>
      <c r="B27" s="6" t="s">
        <v>54</v>
      </c>
      <c r="C27" s="6"/>
      <c r="D27" s="7">
        <v>73</v>
      </c>
      <c r="E27" s="13"/>
      <c r="F27" s="6">
        <v>54</v>
      </c>
      <c r="G27" s="6">
        <v>75</v>
      </c>
      <c r="H27" s="6">
        <v>69</v>
      </c>
      <c r="I27" s="6">
        <v>66</v>
      </c>
      <c r="J27" s="12">
        <f t="shared" si="0"/>
        <v>337</v>
      </c>
      <c r="K27" s="12">
        <f t="shared" si="1"/>
        <v>67.400000000000006</v>
      </c>
    </row>
    <row r="28" spans="1:12">
      <c r="A28" s="6">
        <v>23</v>
      </c>
      <c r="B28" s="6" t="s">
        <v>55</v>
      </c>
      <c r="C28" s="6">
        <v>92</v>
      </c>
      <c r="D28" s="7"/>
      <c r="E28" s="6"/>
      <c r="F28" s="6">
        <v>95</v>
      </c>
      <c r="G28" s="6">
        <v>96</v>
      </c>
      <c r="H28" s="6">
        <v>96</v>
      </c>
      <c r="I28" s="6">
        <v>97</v>
      </c>
      <c r="J28" s="12">
        <f t="shared" si="0"/>
        <v>476</v>
      </c>
      <c r="K28" s="12">
        <f t="shared" si="1"/>
        <v>95.2</v>
      </c>
      <c r="L28" s="5" t="s">
        <v>117</v>
      </c>
    </row>
    <row r="29" spans="1:12">
      <c r="A29" s="6">
        <v>24</v>
      </c>
      <c r="B29" s="6" t="s">
        <v>56</v>
      </c>
      <c r="C29" s="6">
        <v>62</v>
      </c>
      <c r="D29" s="7">
        <v>61</v>
      </c>
      <c r="E29" s="6">
        <v>42</v>
      </c>
      <c r="F29" s="6"/>
      <c r="G29" s="6">
        <v>65</v>
      </c>
      <c r="H29" s="6">
        <v>75</v>
      </c>
      <c r="I29" s="6"/>
      <c r="J29" s="12">
        <f t="shared" si="0"/>
        <v>305</v>
      </c>
      <c r="K29" s="12">
        <f t="shared" si="1"/>
        <v>61</v>
      </c>
    </row>
    <row r="30" spans="1:12">
      <c r="A30" s="6">
        <v>25</v>
      </c>
      <c r="B30" s="6" t="s">
        <v>57</v>
      </c>
      <c r="C30" s="6"/>
      <c r="D30" s="7">
        <v>61</v>
      </c>
      <c r="E30" s="6"/>
      <c r="F30" s="6">
        <v>53</v>
      </c>
      <c r="G30" s="6">
        <v>85</v>
      </c>
      <c r="H30" s="6">
        <v>75</v>
      </c>
      <c r="I30" s="6">
        <v>66</v>
      </c>
      <c r="J30" s="12">
        <f t="shared" si="0"/>
        <v>340</v>
      </c>
      <c r="K30" s="12">
        <f t="shared" si="1"/>
        <v>68</v>
      </c>
    </row>
    <row r="31" spans="1:12">
      <c r="A31" s="6">
        <v>26</v>
      </c>
      <c r="B31" s="6" t="s">
        <v>58</v>
      </c>
      <c r="C31" s="6">
        <v>78</v>
      </c>
      <c r="D31" s="7"/>
      <c r="E31" s="6"/>
      <c r="F31" s="6">
        <v>75</v>
      </c>
      <c r="G31" s="6">
        <v>79</v>
      </c>
      <c r="H31" s="6">
        <v>89</v>
      </c>
      <c r="I31" s="6">
        <v>82</v>
      </c>
      <c r="J31" s="12">
        <f t="shared" si="0"/>
        <v>403</v>
      </c>
      <c r="K31" s="12">
        <f t="shared" si="1"/>
        <v>80.599999999999994</v>
      </c>
    </row>
    <row r="32" spans="1:12">
      <c r="A32" s="6">
        <v>27</v>
      </c>
      <c r="B32" s="6" t="s">
        <v>40</v>
      </c>
      <c r="C32" s="6">
        <v>54</v>
      </c>
      <c r="D32" s="7"/>
      <c r="E32" s="6"/>
      <c r="F32" s="6">
        <v>43</v>
      </c>
      <c r="G32" s="6">
        <v>59</v>
      </c>
      <c r="H32" s="6">
        <v>67</v>
      </c>
      <c r="I32" s="6">
        <v>39</v>
      </c>
      <c r="J32" s="12">
        <f t="shared" si="0"/>
        <v>262</v>
      </c>
      <c r="K32" s="12">
        <f t="shared" si="1"/>
        <v>52.4</v>
      </c>
    </row>
    <row r="33" spans="1:11">
      <c r="A33" s="6">
        <v>28</v>
      </c>
      <c r="B33" s="6" t="s">
        <v>59</v>
      </c>
      <c r="C33" s="6"/>
      <c r="D33" s="7">
        <v>67</v>
      </c>
      <c r="E33" s="6"/>
      <c r="F33" s="6">
        <v>60</v>
      </c>
      <c r="G33" s="6">
        <v>58</v>
      </c>
      <c r="H33" s="6">
        <v>80</v>
      </c>
      <c r="I33" s="6">
        <v>65</v>
      </c>
      <c r="J33" s="12">
        <f t="shared" si="0"/>
        <v>330</v>
      </c>
      <c r="K33" s="12">
        <f t="shared" si="1"/>
        <v>66</v>
      </c>
    </row>
    <row r="34" spans="1:11">
      <c r="A34" s="6">
        <v>29</v>
      </c>
      <c r="B34" s="6" t="s">
        <v>60</v>
      </c>
      <c r="C34" s="6">
        <v>74</v>
      </c>
      <c r="D34" s="7"/>
      <c r="E34" s="13"/>
      <c r="F34" s="6">
        <v>65</v>
      </c>
      <c r="G34" s="6">
        <v>78</v>
      </c>
      <c r="H34" s="6">
        <v>87</v>
      </c>
      <c r="I34" s="6">
        <v>88</v>
      </c>
      <c r="J34" s="12">
        <f t="shared" si="0"/>
        <v>392</v>
      </c>
      <c r="K34" s="12">
        <f t="shared" si="1"/>
        <v>78.400000000000006</v>
      </c>
    </row>
    <row r="35" spans="1:11">
      <c r="A35" s="6">
        <v>30</v>
      </c>
      <c r="B35" s="6" t="s">
        <v>61</v>
      </c>
      <c r="C35" s="6">
        <v>70</v>
      </c>
      <c r="D35" s="7">
        <v>53</v>
      </c>
      <c r="E35" s="13"/>
      <c r="F35" s="6">
        <v>43</v>
      </c>
      <c r="G35" s="6">
        <v>66</v>
      </c>
      <c r="H35" s="6">
        <v>72</v>
      </c>
      <c r="I35" s="6"/>
      <c r="J35" s="12">
        <f t="shared" si="0"/>
        <v>304</v>
      </c>
      <c r="K35" s="12">
        <f t="shared" si="1"/>
        <v>60.8</v>
      </c>
    </row>
    <row r="36" spans="1:11">
      <c r="A36" s="6">
        <v>31</v>
      </c>
      <c r="B36" s="6" t="s">
        <v>62</v>
      </c>
      <c r="C36" s="6"/>
      <c r="D36" s="7">
        <v>57</v>
      </c>
      <c r="E36" s="13"/>
      <c r="F36" s="6">
        <v>52</v>
      </c>
      <c r="G36" s="6">
        <v>52</v>
      </c>
      <c r="H36" s="6">
        <v>71</v>
      </c>
      <c r="I36" s="6">
        <v>66</v>
      </c>
      <c r="J36" s="12">
        <f t="shared" si="0"/>
        <v>298</v>
      </c>
      <c r="K36" s="12">
        <f t="shared" si="1"/>
        <v>59.6</v>
      </c>
    </row>
    <row r="37" spans="1:11">
      <c r="A37" s="6">
        <v>33</v>
      </c>
      <c r="B37" s="6" t="s">
        <v>63</v>
      </c>
      <c r="C37" s="6"/>
      <c r="D37" s="7">
        <v>63</v>
      </c>
      <c r="E37" s="6"/>
      <c r="F37" s="6">
        <v>56</v>
      </c>
      <c r="G37" s="6">
        <v>73</v>
      </c>
      <c r="H37" s="6">
        <v>74</v>
      </c>
      <c r="I37" s="6">
        <v>86</v>
      </c>
      <c r="J37" s="12">
        <f t="shared" si="0"/>
        <v>352</v>
      </c>
      <c r="K37" s="12">
        <f t="shared" si="1"/>
        <v>70.400000000000006</v>
      </c>
    </row>
    <row r="38" spans="1:11">
      <c r="A38" s="6">
        <v>34</v>
      </c>
      <c r="B38" s="6" t="s">
        <v>64</v>
      </c>
      <c r="C38" s="6"/>
      <c r="D38" s="7">
        <v>73</v>
      </c>
      <c r="E38" s="6"/>
      <c r="F38" s="6">
        <v>52</v>
      </c>
      <c r="G38" s="6">
        <v>74</v>
      </c>
      <c r="H38" s="6">
        <v>81</v>
      </c>
      <c r="I38" s="6">
        <v>80</v>
      </c>
      <c r="J38" s="12">
        <f t="shared" si="0"/>
        <v>360</v>
      </c>
      <c r="K38" s="12">
        <f t="shared" si="1"/>
        <v>72</v>
      </c>
    </row>
    <row r="39" spans="1:11">
      <c r="A39" s="6">
        <v>35</v>
      </c>
      <c r="B39" s="6" t="s">
        <v>65</v>
      </c>
      <c r="C39" s="6">
        <v>64</v>
      </c>
      <c r="D39" s="7">
        <v>65</v>
      </c>
      <c r="E39" s="6"/>
      <c r="F39" s="6">
        <v>57</v>
      </c>
      <c r="G39" s="6">
        <v>66</v>
      </c>
      <c r="H39" s="6">
        <v>72</v>
      </c>
      <c r="I39" s="6"/>
      <c r="J39" s="12">
        <f t="shared" si="0"/>
        <v>324</v>
      </c>
      <c r="K39" s="12">
        <f t="shared" si="1"/>
        <v>64.8</v>
      </c>
    </row>
    <row r="40" spans="1:11">
      <c r="A40" s="6">
        <v>36</v>
      </c>
      <c r="B40" s="6" t="s">
        <v>66</v>
      </c>
      <c r="C40" s="6"/>
      <c r="D40" s="7">
        <v>43</v>
      </c>
      <c r="E40" s="6"/>
      <c r="F40" s="6">
        <v>35</v>
      </c>
      <c r="G40" s="6">
        <v>48</v>
      </c>
      <c r="H40" s="6">
        <v>62</v>
      </c>
      <c r="I40" s="6">
        <v>53</v>
      </c>
      <c r="J40" s="12">
        <f t="shared" si="0"/>
        <v>241</v>
      </c>
      <c r="K40" s="12">
        <f t="shared" si="1"/>
        <v>48.2</v>
      </c>
    </row>
    <row r="41" spans="1:11">
      <c r="A41" s="6">
        <v>37</v>
      </c>
      <c r="B41" s="6" t="s">
        <v>67</v>
      </c>
      <c r="C41" s="6"/>
      <c r="D41" s="7">
        <v>52</v>
      </c>
      <c r="E41" s="6">
        <v>39</v>
      </c>
      <c r="F41" s="6"/>
      <c r="G41" s="6">
        <v>49</v>
      </c>
      <c r="H41" s="6">
        <v>76</v>
      </c>
      <c r="I41" s="6">
        <v>55</v>
      </c>
      <c r="J41" s="12">
        <f t="shared" si="0"/>
        <v>271</v>
      </c>
      <c r="K41" s="12">
        <f t="shared" si="1"/>
        <v>54.2</v>
      </c>
    </row>
    <row r="42" spans="1:11">
      <c r="A42" s="6">
        <v>38</v>
      </c>
      <c r="B42" s="6" t="s">
        <v>68</v>
      </c>
      <c r="C42" s="6"/>
      <c r="D42" s="7">
        <v>69</v>
      </c>
      <c r="E42" s="13"/>
      <c r="F42" s="6">
        <v>63</v>
      </c>
      <c r="G42" s="6">
        <v>73</v>
      </c>
      <c r="H42" s="6">
        <v>88</v>
      </c>
      <c r="I42" s="6">
        <v>79</v>
      </c>
      <c r="J42" s="12">
        <f t="shared" si="0"/>
        <v>372</v>
      </c>
      <c r="K42" s="12">
        <f t="shared" si="1"/>
        <v>74.400000000000006</v>
      </c>
    </row>
    <row r="43" spans="1:11">
      <c r="A43" s="6">
        <v>39</v>
      </c>
      <c r="B43" s="6" t="s">
        <v>69</v>
      </c>
      <c r="C43" s="6">
        <v>75</v>
      </c>
      <c r="D43" s="7"/>
      <c r="E43" s="6">
        <v>59</v>
      </c>
      <c r="F43" s="6"/>
      <c r="G43" s="6">
        <v>69</v>
      </c>
      <c r="H43" s="6">
        <v>81</v>
      </c>
      <c r="I43" s="6">
        <v>84</v>
      </c>
      <c r="J43" s="12">
        <f t="shared" si="0"/>
        <v>368</v>
      </c>
      <c r="K43" s="12">
        <f t="shared" si="1"/>
        <v>73.599999999999994</v>
      </c>
    </row>
    <row r="44" spans="1:11">
      <c r="A44" s="6">
        <v>40</v>
      </c>
      <c r="B44" s="6" t="s">
        <v>70</v>
      </c>
      <c r="C44" s="6">
        <v>72</v>
      </c>
      <c r="D44" s="7"/>
      <c r="E44" s="13"/>
      <c r="F44" s="6">
        <v>61</v>
      </c>
      <c r="G44" s="6">
        <v>81</v>
      </c>
      <c r="H44" s="6">
        <v>78</v>
      </c>
      <c r="I44" s="6">
        <v>83</v>
      </c>
      <c r="J44" s="12">
        <f t="shared" si="0"/>
        <v>375</v>
      </c>
      <c r="K44" s="12">
        <f t="shared" si="1"/>
        <v>75</v>
      </c>
    </row>
    <row r="45" spans="1:11">
      <c r="A45" s="6">
        <v>41</v>
      </c>
      <c r="B45" s="6" t="s">
        <v>71</v>
      </c>
      <c r="C45" s="6"/>
      <c r="D45" s="7">
        <v>44</v>
      </c>
      <c r="E45" s="6">
        <v>36</v>
      </c>
      <c r="F45" s="6"/>
      <c r="G45" s="6">
        <v>40</v>
      </c>
      <c r="H45" s="6">
        <v>53</v>
      </c>
      <c r="I45" s="6">
        <v>40</v>
      </c>
      <c r="J45" s="12">
        <f t="shared" si="0"/>
        <v>213</v>
      </c>
      <c r="K45" s="12">
        <f t="shared" si="1"/>
        <v>42.6</v>
      </c>
    </row>
    <row r="46" spans="1:11">
      <c r="A46" s="6">
        <v>42</v>
      </c>
      <c r="B46" s="6" t="s">
        <v>72</v>
      </c>
      <c r="C46" s="6">
        <v>63</v>
      </c>
      <c r="D46" s="7">
        <v>42</v>
      </c>
      <c r="E46" s="6">
        <v>38</v>
      </c>
      <c r="F46" s="6"/>
      <c r="G46" s="6">
        <v>37</v>
      </c>
      <c r="H46" s="6">
        <v>68</v>
      </c>
      <c r="I46" s="6"/>
      <c r="J46" s="12">
        <f t="shared" si="0"/>
        <v>248</v>
      </c>
      <c r="K46" s="12">
        <f t="shared" si="1"/>
        <v>49.6</v>
      </c>
    </row>
    <row r="47" spans="1:11">
      <c r="A47" s="6">
        <v>43</v>
      </c>
      <c r="B47" s="6" t="s">
        <v>73</v>
      </c>
      <c r="C47" s="6"/>
      <c r="D47" s="7">
        <v>68</v>
      </c>
      <c r="E47" s="6">
        <v>47</v>
      </c>
      <c r="F47" s="6"/>
      <c r="G47" s="6">
        <v>55</v>
      </c>
      <c r="H47" s="6">
        <v>75</v>
      </c>
      <c r="I47" s="6">
        <v>76</v>
      </c>
      <c r="J47" s="12">
        <f t="shared" si="0"/>
        <v>321</v>
      </c>
      <c r="K47" s="12">
        <f t="shared" si="1"/>
        <v>64.2</v>
      </c>
    </row>
    <row r="48" spans="1:11">
      <c r="A48" s="6">
        <v>44</v>
      </c>
      <c r="B48" s="6" t="s">
        <v>74</v>
      </c>
      <c r="C48" s="6">
        <v>78</v>
      </c>
      <c r="D48" s="7"/>
      <c r="E48" s="6"/>
      <c r="F48" s="6">
        <v>71</v>
      </c>
      <c r="G48" s="6">
        <v>89</v>
      </c>
      <c r="H48" s="6">
        <v>77</v>
      </c>
      <c r="I48" s="6">
        <v>82</v>
      </c>
      <c r="J48" s="12">
        <f t="shared" si="0"/>
        <v>397</v>
      </c>
      <c r="K48" s="12">
        <f t="shared" si="1"/>
        <v>79.400000000000006</v>
      </c>
    </row>
    <row r="49" spans="1:11">
      <c r="A49" s="6">
        <v>45</v>
      </c>
      <c r="B49" s="6" t="s">
        <v>75</v>
      </c>
      <c r="C49" s="6">
        <v>50</v>
      </c>
      <c r="D49" s="7">
        <v>35</v>
      </c>
      <c r="E49" s="14"/>
      <c r="F49" s="6">
        <v>33</v>
      </c>
      <c r="G49" s="6">
        <v>41</v>
      </c>
      <c r="H49" s="6">
        <v>68</v>
      </c>
      <c r="I49" s="14"/>
      <c r="J49" s="12">
        <f t="shared" si="0"/>
        <v>227</v>
      </c>
      <c r="K49" s="12">
        <f t="shared" si="1"/>
        <v>45.4</v>
      </c>
    </row>
    <row r="50" spans="1:11">
      <c r="A50" s="6">
        <v>46</v>
      </c>
      <c r="B50" s="6" t="s">
        <v>76</v>
      </c>
      <c r="C50" s="6">
        <v>81</v>
      </c>
      <c r="D50" s="7"/>
      <c r="E50" s="13">
        <v>76</v>
      </c>
      <c r="F50" s="6"/>
      <c r="G50" s="6">
        <v>86</v>
      </c>
      <c r="H50" s="6">
        <v>83</v>
      </c>
      <c r="I50" s="6">
        <v>78</v>
      </c>
      <c r="J50" s="12">
        <f t="shared" si="0"/>
        <v>404</v>
      </c>
      <c r="K50" s="12">
        <f t="shared" si="1"/>
        <v>80.8</v>
      </c>
    </row>
    <row r="51" spans="1:11">
      <c r="A51" s="6">
        <v>47</v>
      </c>
      <c r="B51" s="6" t="s">
        <v>77</v>
      </c>
      <c r="C51" s="6">
        <v>77</v>
      </c>
      <c r="D51" s="7"/>
      <c r="E51" s="13"/>
      <c r="F51" s="6">
        <v>70</v>
      </c>
      <c r="G51" s="6">
        <v>87</v>
      </c>
      <c r="H51" s="6">
        <v>87</v>
      </c>
      <c r="I51" s="6">
        <v>86</v>
      </c>
      <c r="J51" s="12">
        <f t="shared" si="0"/>
        <v>407</v>
      </c>
      <c r="K51" s="12">
        <f t="shared" si="1"/>
        <v>81.400000000000006</v>
      </c>
    </row>
    <row r="52" spans="1:11">
      <c r="A52" s="6">
        <v>48</v>
      </c>
      <c r="B52" s="6" t="s">
        <v>78</v>
      </c>
      <c r="C52" s="6">
        <v>72</v>
      </c>
      <c r="D52" s="7"/>
      <c r="E52" s="6"/>
      <c r="F52" s="6">
        <v>45</v>
      </c>
      <c r="G52" s="6">
        <v>61</v>
      </c>
      <c r="H52" s="6">
        <v>69</v>
      </c>
      <c r="I52" s="6">
        <v>74</v>
      </c>
      <c r="J52" s="12">
        <f t="shared" si="0"/>
        <v>321</v>
      </c>
      <c r="K52" s="12">
        <f t="shared" si="1"/>
        <v>64.2</v>
      </c>
    </row>
    <row r="53" spans="1:11">
      <c r="A53" s="6">
        <v>49</v>
      </c>
      <c r="B53" s="6" t="s">
        <v>79</v>
      </c>
      <c r="C53" s="6">
        <v>71</v>
      </c>
      <c r="D53" s="7"/>
      <c r="E53" s="6"/>
      <c r="F53" s="6">
        <v>63</v>
      </c>
      <c r="G53" s="6">
        <v>73</v>
      </c>
      <c r="H53" s="6">
        <v>83</v>
      </c>
      <c r="I53" s="6">
        <v>81</v>
      </c>
      <c r="J53" s="12">
        <f t="shared" si="0"/>
        <v>371</v>
      </c>
      <c r="K53" s="12">
        <f t="shared" si="1"/>
        <v>74.2</v>
      </c>
    </row>
    <row r="54" spans="1:11">
      <c r="A54" s="6">
        <v>50</v>
      </c>
      <c r="B54" s="6" t="s">
        <v>80</v>
      </c>
      <c r="C54" s="6"/>
      <c r="D54" s="7">
        <v>65</v>
      </c>
      <c r="E54" s="6"/>
      <c r="F54" s="6">
        <v>55</v>
      </c>
      <c r="G54" s="6">
        <v>64</v>
      </c>
      <c r="H54" s="6">
        <v>67</v>
      </c>
      <c r="I54" s="6">
        <v>82</v>
      </c>
      <c r="J54" s="12">
        <f t="shared" si="0"/>
        <v>333</v>
      </c>
      <c r="K54" s="12">
        <f t="shared" si="1"/>
        <v>66.599999999999994</v>
      </c>
    </row>
    <row r="55" spans="1:11">
      <c r="A55" s="6">
        <v>51</v>
      </c>
      <c r="B55" s="6" t="s">
        <v>81</v>
      </c>
      <c r="C55" s="6">
        <v>83</v>
      </c>
      <c r="D55" s="7"/>
      <c r="E55" s="6"/>
      <c r="F55" s="6">
        <v>55</v>
      </c>
      <c r="G55" s="6">
        <v>73</v>
      </c>
      <c r="H55" s="6">
        <v>88</v>
      </c>
      <c r="I55" s="6">
        <v>95</v>
      </c>
      <c r="J55" s="12">
        <f t="shared" si="0"/>
        <v>394</v>
      </c>
      <c r="K55" s="12">
        <f t="shared" si="1"/>
        <v>78.8</v>
      </c>
    </row>
    <row r="56" spans="1:11">
      <c r="A56" s="6">
        <v>52</v>
      </c>
      <c r="B56" s="6" t="s">
        <v>82</v>
      </c>
      <c r="C56" s="6"/>
      <c r="D56" s="7">
        <v>56</v>
      </c>
      <c r="E56" s="6">
        <v>46</v>
      </c>
      <c r="F56" s="6"/>
      <c r="G56" s="6">
        <v>60</v>
      </c>
      <c r="H56" s="6">
        <v>64</v>
      </c>
      <c r="I56" s="6">
        <v>70</v>
      </c>
      <c r="J56" s="12">
        <f t="shared" si="0"/>
        <v>296</v>
      </c>
      <c r="K56" s="12">
        <f t="shared" si="1"/>
        <v>59.2</v>
      </c>
    </row>
    <row r="57" spans="1:11">
      <c r="A57" s="6">
        <v>53</v>
      </c>
      <c r="B57" s="6" t="s">
        <v>83</v>
      </c>
      <c r="C57" s="6"/>
      <c r="D57" s="7">
        <v>58</v>
      </c>
      <c r="E57" s="6"/>
      <c r="F57" s="6">
        <v>46</v>
      </c>
      <c r="G57" s="6">
        <v>48</v>
      </c>
      <c r="H57" s="6">
        <v>61</v>
      </c>
      <c r="I57" s="6">
        <v>65</v>
      </c>
      <c r="J57" s="12">
        <f t="shared" si="0"/>
        <v>278</v>
      </c>
      <c r="K57" s="12">
        <f t="shared" si="1"/>
        <v>55.6</v>
      </c>
    </row>
    <row r="58" spans="1:11">
      <c r="A58" s="6">
        <v>54</v>
      </c>
      <c r="B58" s="6" t="s">
        <v>84</v>
      </c>
      <c r="C58" s="6">
        <v>65</v>
      </c>
      <c r="D58" s="7"/>
      <c r="E58" s="6">
        <v>37</v>
      </c>
      <c r="F58" s="6"/>
      <c r="G58" s="6">
        <v>69</v>
      </c>
      <c r="H58" s="6">
        <v>73</v>
      </c>
      <c r="I58" s="6">
        <v>59</v>
      </c>
      <c r="J58" s="12">
        <f t="shared" si="0"/>
        <v>303</v>
      </c>
      <c r="K58" s="12">
        <f t="shared" si="1"/>
        <v>60.6</v>
      </c>
    </row>
    <row r="59" spans="1:11">
      <c r="A59" s="6">
        <v>55</v>
      </c>
      <c r="B59" s="6" t="s">
        <v>85</v>
      </c>
      <c r="C59" s="6"/>
      <c r="D59" s="7">
        <v>72</v>
      </c>
      <c r="E59" s="6"/>
      <c r="F59" s="6">
        <v>61</v>
      </c>
      <c r="G59" s="6">
        <v>68</v>
      </c>
      <c r="H59" s="6">
        <v>77</v>
      </c>
      <c r="I59" s="6">
        <v>71</v>
      </c>
      <c r="J59" s="12">
        <f t="shared" si="0"/>
        <v>349</v>
      </c>
      <c r="K59" s="12">
        <f t="shared" si="1"/>
        <v>69.8</v>
      </c>
    </row>
    <row r="60" spans="1:11">
      <c r="A60" s="6">
        <v>56</v>
      </c>
      <c r="B60" s="6" t="s">
        <v>86</v>
      </c>
      <c r="C60" s="6"/>
      <c r="D60" s="7">
        <v>68</v>
      </c>
      <c r="E60" s="6"/>
      <c r="F60" s="6">
        <v>52</v>
      </c>
      <c r="G60" s="6">
        <v>61</v>
      </c>
      <c r="H60" s="6">
        <v>74</v>
      </c>
      <c r="I60" s="6">
        <v>85</v>
      </c>
      <c r="J60" s="12">
        <f t="shared" si="0"/>
        <v>340</v>
      </c>
      <c r="K60" s="12">
        <f t="shared" si="1"/>
        <v>68</v>
      </c>
    </row>
    <row r="61" spans="1:11">
      <c r="A61" s="6">
        <v>57</v>
      </c>
      <c r="B61" s="6" t="s">
        <v>87</v>
      </c>
      <c r="C61" s="6">
        <v>65</v>
      </c>
      <c r="D61" s="7">
        <v>74</v>
      </c>
      <c r="E61" s="6"/>
      <c r="F61" s="6">
        <v>52</v>
      </c>
      <c r="G61" s="6">
        <v>83</v>
      </c>
      <c r="H61" s="6">
        <v>76</v>
      </c>
      <c r="I61" s="6"/>
      <c r="J61" s="12">
        <f t="shared" si="0"/>
        <v>350</v>
      </c>
      <c r="K61" s="12">
        <f t="shared" si="1"/>
        <v>70</v>
      </c>
    </row>
    <row r="62" spans="1:11">
      <c r="A62" s="6">
        <v>58</v>
      </c>
      <c r="B62" s="6" t="s">
        <v>88</v>
      </c>
      <c r="C62" s="6"/>
      <c r="D62" s="7">
        <v>54</v>
      </c>
      <c r="E62" s="6"/>
      <c r="F62" s="6">
        <v>44</v>
      </c>
      <c r="G62" s="6">
        <v>50</v>
      </c>
      <c r="H62" s="6">
        <v>70</v>
      </c>
      <c r="I62" s="6">
        <v>58</v>
      </c>
      <c r="J62" s="12">
        <f t="shared" si="0"/>
        <v>276</v>
      </c>
      <c r="K62" s="12">
        <f t="shared" si="1"/>
        <v>55.2</v>
      </c>
    </row>
    <row r="63" spans="1:11">
      <c r="A63" s="6">
        <v>59</v>
      </c>
      <c r="B63" s="6" t="s">
        <v>89</v>
      </c>
      <c r="C63" s="6"/>
      <c r="D63" s="7">
        <v>54</v>
      </c>
      <c r="E63" s="6"/>
      <c r="F63" s="6">
        <v>51</v>
      </c>
      <c r="G63" s="6">
        <v>48</v>
      </c>
      <c r="H63" s="6">
        <v>65</v>
      </c>
      <c r="I63" s="6">
        <v>66</v>
      </c>
      <c r="J63" s="12">
        <f t="shared" si="0"/>
        <v>284</v>
      </c>
      <c r="K63" s="12">
        <f t="shared" si="1"/>
        <v>56.8</v>
      </c>
    </row>
    <row r="64" spans="1:11">
      <c r="A64" s="6">
        <v>60</v>
      </c>
      <c r="B64" s="6" t="s">
        <v>90</v>
      </c>
      <c r="C64" s="6">
        <v>60</v>
      </c>
      <c r="D64" s="7"/>
      <c r="E64" s="6">
        <v>48</v>
      </c>
      <c r="F64" s="6"/>
      <c r="G64" s="6">
        <v>60</v>
      </c>
      <c r="H64" s="6">
        <v>72</v>
      </c>
      <c r="I64" s="6">
        <v>74</v>
      </c>
      <c r="J64" s="12">
        <f t="shared" si="0"/>
        <v>314</v>
      </c>
      <c r="K64" s="12">
        <f t="shared" si="1"/>
        <v>62.8</v>
      </c>
    </row>
    <row r="65" spans="1:12">
      <c r="A65" s="6">
        <v>61</v>
      </c>
      <c r="B65" s="6" t="s">
        <v>91</v>
      </c>
      <c r="C65" s="6"/>
      <c r="D65" s="7">
        <v>86</v>
      </c>
      <c r="E65" s="13"/>
      <c r="F65" s="6">
        <v>80</v>
      </c>
      <c r="G65" s="6">
        <v>93</v>
      </c>
      <c r="H65" s="6">
        <v>92</v>
      </c>
      <c r="I65" s="6">
        <v>86</v>
      </c>
      <c r="J65" s="12">
        <f t="shared" si="0"/>
        <v>437</v>
      </c>
      <c r="K65" s="12">
        <f t="shared" si="1"/>
        <v>87.4</v>
      </c>
      <c r="L65" s="5" t="s">
        <v>115</v>
      </c>
    </row>
    <row r="66" spans="1:12">
      <c r="A66" s="6">
        <v>62</v>
      </c>
      <c r="B66" s="6" t="s">
        <v>92</v>
      </c>
      <c r="C66" s="6"/>
      <c r="D66" s="7">
        <v>95</v>
      </c>
      <c r="E66" s="13"/>
      <c r="F66" s="6">
        <v>84</v>
      </c>
      <c r="G66" s="6">
        <v>87</v>
      </c>
      <c r="H66" s="6">
        <v>95</v>
      </c>
      <c r="I66" s="6">
        <v>94</v>
      </c>
      <c r="J66" s="12">
        <f t="shared" si="0"/>
        <v>455</v>
      </c>
      <c r="K66" s="12">
        <f t="shared" si="1"/>
        <v>91</v>
      </c>
      <c r="L66" s="5" t="s">
        <v>116</v>
      </c>
    </row>
    <row r="67" spans="1:12">
      <c r="A67" s="6">
        <v>63</v>
      </c>
      <c r="B67" s="6" t="s">
        <v>93</v>
      </c>
      <c r="C67" s="6"/>
      <c r="D67" s="7">
        <v>68</v>
      </c>
      <c r="E67" s="6"/>
      <c r="F67" s="6">
        <v>46</v>
      </c>
      <c r="G67" s="6">
        <v>72</v>
      </c>
      <c r="H67" s="6">
        <v>68</v>
      </c>
      <c r="I67" s="6">
        <v>88</v>
      </c>
      <c r="J67" s="12">
        <f t="shared" si="0"/>
        <v>342</v>
      </c>
      <c r="K67" s="12">
        <f t="shared" si="1"/>
        <v>68.400000000000006</v>
      </c>
    </row>
    <row r="68" spans="1:12">
      <c r="A68" s="6">
        <v>64</v>
      </c>
      <c r="B68" s="6" t="s">
        <v>94</v>
      </c>
      <c r="C68" s="6"/>
      <c r="D68" s="7">
        <v>81</v>
      </c>
      <c r="E68" s="13">
        <v>80</v>
      </c>
      <c r="F68" s="6"/>
      <c r="G68" s="6">
        <v>83</v>
      </c>
      <c r="H68" s="6">
        <v>84</v>
      </c>
      <c r="I68" s="6">
        <v>76</v>
      </c>
      <c r="J68" s="12">
        <f t="shared" si="0"/>
        <v>404</v>
      </c>
      <c r="K68" s="12">
        <f t="shared" si="1"/>
        <v>80.8</v>
      </c>
    </row>
    <row r="69" spans="1:12">
      <c r="A69" s="6">
        <v>65</v>
      </c>
      <c r="B69" s="6" t="s">
        <v>95</v>
      </c>
      <c r="C69" s="6">
        <v>57</v>
      </c>
      <c r="D69" s="7"/>
      <c r="E69" s="6"/>
      <c r="F69" s="6">
        <v>48</v>
      </c>
      <c r="G69" s="6">
        <v>55</v>
      </c>
      <c r="H69" s="6">
        <v>66</v>
      </c>
      <c r="I69" s="6">
        <v>54</v>
      </c>
      <c r="J69" s="12">
        <f t="shared" si="0"/>
        <v>280</v>
      </c>
      <c r="K69" s="12">
        <f t="shared" si="1"/>
        <v>56</v>
      </c>
    </row>
    <row r="70" spans="1:12">
      <c r="A70" s="6">
        <v>66</v>
      </c>
      <c r="B70" s="6" t="s">
        <v>96</v>
      </c>
      <c r="C70" s="6"/>
      <c r="D70" s="7">
        <v>77</v>
      </c>
      <c r="E70" s="13">
        <v>60</v>
      </c>
      <c r="F70" s="6"/>
      <c r="G70" s="6">
        <v>63</v>
      </c>
      <c r="H70" s="6">
        <v>83</v>
      </c>
      <c r="I70" s="6">
        <v>90</v>
      </c>
      <c r="J70" s="12">
        <f t="shared" si="0"/>
        <v>373</v>
      </c>
      <c r="K70" s="12">
        <f t="shared" si="1"/>
        <v>74.599999999999994</v>
      </c>
    </row>
    <row r="71" spans="1:12">
      <c r="A71" s="6">
        <v>67</v>
      </c>
      <c r="B71" s="6" t="s">
        <v>97</v>
      </c>
      <c r="C71" s="6">
        <v>50</v>
      </c>
      <c r="D71" s="7"/>
      <c r="E71" s="6"/>
      <c r="F71" s="6">
        <v>42</v>
      </c>
      <c r="G71" s="6">
        <v>50</v>
      </c>
      <c r="H71" s="6">
        <v>61</v>
      </c>
      <c r="I71" s="6">
        <v>65</v>
      </c>
      <c r="J71" s="12">
        <f t="shared" si="0"/>
        <v>268</v>
      </c>
      <c r="K71" s="12">
        <f t="shared" si="1"/>
        <v>53.6</v>
      </c>
    </row>
    <row r="72" spans="1:12">
      <c r="A72" s="6">
        <v>68</v>
      </c>
      <c r="B72" s="6" t="s">
        <v>98</v>
      </c>
      <c r="C72" s="6"/>
      <c r="D72" s="7">
        <v>64</v>
      </c>
      <c r="E72" s="6"/>
      <c r="F72" s="6">
        <v>49</v>
      </c>
      <c r="G72" s="6">
        <v>50</v>
      </c>
      <c r="H72" s="6">
        <v>73</v>
      </c>
      <c r="I72" s="6">
        <v>73</v>
      </c>
      <c r="J72" s="12">
        <f t="shared" si="0"/>
        <v>309</v>
      </c>
      <c r="K72" s="12">
        <f t="shared" si="1"/>
        <v>61.8</v>
      </c>
    </row>
    <row r="73" spans="1:12">
      <c r="A73" s="6">
        <v>69</v>
      </c>
      <c r="B73" s="6" t="s">
        <v>99</v>
      </c>
      <c r="C73" s="6">
        <v>73</v>
      </c>
      <c r="D73" s="7"/>
      <c r="E73" s="13">
        <v>54</v>
      </c>
      <c r="F73" s="6"/>
      <c r="G73" s="6">
        <v>78</v>
      </c>
      <c r="H73" s="6">
        <v>81</v>
      </c>
      <c r="I73" s="6">
        <v>77</v>
      </c>
      <c r="J73" s="12">
        <f t="shared" si="0"/>
        <v>363</v>
      </c>
      <c r="K73" s="12">
        <f t="shared" si="1"/>
        <v>72.599999999999994</v>
      </c>
    </row>
    <row r="74" spans="1:12">
      <c r="A74" s="6">
        <v>70</v>
      </c>
      <c r="B74" s="6" t="s">
        <v>100</v>
      </c>
      <c r="C74" s="6">
        <v>87</v>
      </c>
      <c r="D74" s="7"/>
      <c r="E74" s="13">
        <v>83</v>
      </c>
      <c r="F74" s="6"/>
      <c r="G74" s="6">
        <v>82</v>
      </c>
      <c r="H74" s="6">
        <v>80</v>
      </c>
      <c r="I74" s="6">
        <v>83</v>
      </c>
      <c r="J74" s="12">
        <f t="shared" si="0"/>
        <v>415</v>
      </c>
      <c r="K74" s="12">
        <f t="shared" si="1"/>
        <v>83</v>
      </c>
    </row>
    <row r="75" spans="1:12">
      <c r="A75" s="6">
        <v>71</v>
      </c>
      <c r="B75" s="6" t="s">
        <v>101</v>
      </c>
      <c r="C75" s="6"/>
      <c r="D75" s="7">
        <v>46</v>
      </c>
      <c r="E75" s="6"/>
      <c r="F75" s="6">
        <v>50</v>
      </c>
      <c r="G75" s="6">
        <v>55</v>
      </c>
      <c r="H75" s="6">
        <v>75</v>
      </c>
      <c r="I75" s="6">
        <v>52</v>
      </c>
      <c r="J75" s="12">
        <f t="shared" si="0"/>
        <v>278</v>
      </c>
      <c r="K75" s="12">
        <f t="shared" si="1"/>
        <v>55.6</v>
      </c>
    </row>
    <row r="76" spans="1:12">
      <c r="A76" s="6">
        <v>72</v>
      </c>
      <c r="B76" s="6" t="s">
        <v>102</v>
      </c>
      <c r="C76" s="6"/>
      <c r="D76" s="7">
        <v>56</v>
      </c>
      <c r="E76" s="6">
        <v>46</v>
      </c>
      <c r="F76" s="6"/>
      <c r="G76" s="6">
        <v>49</v>
      </c>
      <c r="H76" s="6">
        <v>65</v>
      </c>
      <c r="I76" s="6">
        <v>75</v>
      </c>
      <c r="J76" s="12">
        <f t="shared" si="0"/>
        <v>291</v>
      </c>
      <c r="K76" s="12">
        <f t="shared" si="1"/>
        <v>58.2</v>
      </c>
    </row>
    <row r="77" spans="1:12">
      <c r="A77" s="6">
        <v>73</v>
      </c>
      <c r="B77" s="6" t="s">
        <v>103</v>
      </c>
      <c r="C77" s="6"/>
      <c r="D77" s="7">
        <v>66</v>
      </c>
      <c r="E77" s="6"/>
      <c r="F77" s="6">
        <v>44</v>
      </c>
      <c r="G77" s="6">
        <v>51</v>
      </c>
      <c r="H77" s="6">
        <v>60</v>
      </c>
      <c r="I77" s="6">
        <v>72</v>
      </c>
      <c r="J77" s="12">
        <f t="shared" si="0"/>
        <v>293</v>
      </c>
      <c r="K77" s="12">
        <f t="shared" si="1"/>
        <v>58.6</v>
      </c>
    </row>
    <row r="78" spans="1:12">
      <c r="A78" s="6">
        <v>74</v>
      </c>
      <c r="B78" s="6" t="s">
        <v>104</v>
      </c>
      <c r="C78" s="6"/>
      <c r="D78" s="7">
        <v>81</v>
      </c>
      <c r="E78" s="13">
        <v>89</v>
      </c>
      <c r="F78" s="6"/>
      <c r="G78" s="6">
        <v>88</v>
      </c>
      <c r="H78" s="6">
        <v>87</v>
      </c>
      <c r="I78" s="6">
        <v>85</v>
      </c>
      <c r="J78" s="12">
        <f t="shared" si="0"/>
        <v>430</v>
      </c>
      <c r="K78" s="12">
        <f t="shared" si="1"/>
        <v>86</v>
      </c>
      <c r="L78" s="5" t="s">
        <v>118</v>
      </c>
    </row>
    <row r="79" spans="1:12">
      <c r="A79" s="6">
        <v>75</v>
      </c>
      <c r="B79" s="6" t="s">
        <v>105</v>
      </c>
      <c r="C79" s="6">
        <v>80</v>
      </c>
      <c r="D79" s="7">
        <v>69</v>
      </c>
      <c r="E79" s="6">
        <v>67</v>
      </c>
      <c r="F79" s="6"/>
      <c r="G79" s="6">
        <v>60</v>
      </c>
      <c r="H79" s="6">
        <v>80</v>
      </c>
      <c r="I79" s="6"/>
      <c r="J79" s="12">
        <f t="shared" si="0"/>
        <v>356</v>
      </c>
      <c r="K79" s="12">
        <f t="shared" si="1"/>
        <v>71.2</v>
      </c>
    </row>
    <row r="80" spans="1:12">
      <c r="A80" s="6">
        <v>76</v>
      </c>
      <c r="B80" s="6" t="s">
        <v>106</v>
      </c>
      <c r="C80" s="6">
        <v>82</v>
      </c>
      <c r="D80" s="7"/>
      <c r="E80" s="15"/>
      <c r="F80" s="6">
        <v>70</v>
      </c>
      <c r="G80" s="6">
        <v>84</v>
      </c>
      <c r="H80" s="6">
        <v>86</v>
      </c>
      <c r="I80" s="6">
        <v>79</v>
      </c>
      <c r="J80" s="12">
        <f t="shared" si="0"/>
        <v>401</v>
      </c>
      <c r="K80" s="12">
        <f t="shared" si="1"/>
        <v>80.2</v>
      </c>
    </row>
    <row r="81" spans="1:11">
      <c r="A81" s="6">
        <v>77</v>
      </c>
      <c r="B81" s="6" t="s">
        <v>107</v>
      </c>
      <c r="C81" s="6"/>
      <c r="D81" s="7">
        <v>71</v>
      </c>
      <c r="E81" s="6"/>
      <c r="F81" s="6">
        <v>52</v>
      </c>
      <c r="G81" s="6">
        <v>60</v>
      </c>
      <c r="H81" s="6">
        <v>77</v>
      </c>
      <c r="I81" s="6">
        <v>75</v>
      </c>
      <c r="J81" s="12">
        <f t="shared" si="0"/>
        <v>335</v>
      </c>
      <c r="K81" s="12">
        <f t="shared" si="1"/>
        <v>67</v>
      </c>
    </row>
    <row r="82" spans="1:11">
      <c r="A82" s="6">
        <v>78</v>
      </c>
      <c r="B82" s="6" t="s">
        <v>108</v>
      </c>
      <c r="C82" s="6">
        <v>49</v>
      </c>
      <c r="D82" s="7">
        <v>55</v>
      </c>
      <c r="E82" s="6">
        <v>34</v>
      </c>
      <c r="F82" s="6">
        <v>35</v>
      </c>
      <c r="G82" s="6"/>
      <c r="H82" s="6">
        <v>48</v>
      </c>
      <c r="I82" s="6">
        <v>42</v>
      </c>
      <c r="J82" s="12">
        <f t="shared" si="0"/>
        <v>263</v>
      </c>
      <c r="K82" s="12">
        <f t="shared" si="1"/>
        <v>52.6</v>
      </c>
    </row>
    <row r="83" spans="1:11">
      <c r="A83" s="6">
        <v>79</v>
      </c>
      <c r="B83" s="6" t="s">
        <v>109</v>
      </c>
      <c r="C83" s="6">
        <v>92</v>
      </c>
      <c r="D83" s="7">
        <v>75</v>
      </c>
      <c r="E83" s="13">
        <v>67</v>
      </c>
      <c r="F83" s="6"/>
      <c r="G83" s="6">
        <v>78</v>
      </c>
      <c r="H83" s="6">
        <v>82</v>
      </c>
      <c r="I83" s="6"/>
      <c r="J83" s="12">
        <f t="shared" si="0"/>
        <v>394</v>
      </c>
      <c r="K83" s="12">
        <f t="shared" si="1"/>
        <v>78.8</v>
      </c>
    </row>
    <row r="84" spans="1:11">
      <c r="A84" s="6">
        <v>80</v>
      </c>
      <c r="B84" s="6" t="s">
        <v>110</v>
      </c>
      <c r="C84" s="6">
        <v>65</v>
      </c>
      <c r="D84" s="7"/>
      <c r="E84" s="6"/>
      <c r="F84" s="6">
        <v>52</v>
      </c>
      <c r="G84" s="6">
        <v>57</v>
      </c>
      <c r="H84" s="6">
        <v>67</v>
      </c>
      <c r="I84" s="6">
        <v>62</v>
      </c>
      <c r="J84" s="12">
        <f t="shared" si="0"/>
        <v>303</v>
      </c>
      <c r="K84" s="12">
        <f t="shared" si="1"/>
        <v>60.6</v>
      </c>
    </row>
    <row r="85" spans="1:11">
      <c r="A85" s="6">
        <v>81</v>
      </c>
      <c r="B85" s="6" t="s">
        <v>111</v>
      </c>
      <c r="C85" s="6">
        <v>52</v>
      </c>
      <c r="D85" s="7">
        <v>53</v>
      </c>
      <c r="E85" s="6"/>
      <c r="F85" s="6">
        <v>35</v>
      </c>
      <c r="G85" s="6">
        <v>48</v>
      </c>
      <c r="H85" s="6">
        <v>61</v>
      </c>
      <c r="I85" s="6"/>
      <c r="J85" s="12">
        <f t="shared" si="0"/>
        <v>249</v>
      </c>
      <c r="K85" s="12">
        <f t="shared" si="1"/>
        <v>49.8</v>
      </c>
    </row>
    <row r="96" spans="1:11">
      <c r="D96" s="5" t="s">
        <v>16</v>
      </c>
    </row>
    <row r="97" spans="4:6">
      <c r="D97" s="5" t="s">
        <v>17</v>
      </c>
      <c r="F97" s="5" t="s">
        <v>112</v>
      </c>
    </row>
    <row r="98" spans="4:6">
      <c r="F98" s="5" t="s">
        <v>113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1"/>
  <sheetViews>
    <sheetView workbookViewId="0">
      <selection activeCell="N8" sqref="N8"/>
    </sheetView>
  </sheetViews>
  <sheetFormatPr defaultColWidth="14.42578125" defaultRowHeight="15" customHeight="1"/>
  <cols>
    <col min="1" max="1" width="10" customWidth="1"/>
    <col min="2" max="2" width="23.7109375" customWidth="1"/>
    <col min="3" max="10" width="10" customWidth="1"/>
    <col min="11" max="11" width="12.85546875" bestFit="1" customWidth="1"/>
    <col min="12" max="17" width="10" customWidth="1"/>
  </cols>
  <sheetData>
    <row r="1" spans="1:12" ht="14.25" customHeight="1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14.25" customHeight="1">
      <c r="A3" s="64" t="s">
        <v>193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2" ht="14.25" customHeight="1">
      <c r="A4" s="6" t="s">
        <v>0</v>
      </c>
      <c r="B4" s="6" t="s">
        <v>121</v>
      </c>
      <c r="C4" s="6" t="s">
        <v>122</v>
      </c>
      <c r="D4" s="6" t="s">
        <v>1</v>
      </c>
      <c r="E4" s="6" t="s">
        <v>2</v>
      </c>
      <c r="F4" s="6" t="s">
        <v>3</v>
      </c>
      <c r="G4" s="6" t="s">
        <v>123</v>
      </c>
      <c r="H4" s="6" t="s">
        <v>4</v>
      </c>
      <c r="I4" s="6" t="s">
        <v>124</v>
      </c>
      <c r="J4" s="9"/>
      <c r="K4" s="9"/>
    </row>
    <row r="5" spans="1:12" ht="14.25" customHeight="1">
      <c r="A5" s="6"/>
      <c r="B5" s="6"/>
      <c r="C5" s="7">
        <v>301</v>
      </c>
      <c r="D5" s="7">
        <v>83</v>
      </c>
      <c r="E5" s="7">
        <v>41</v>
      </c>
      <c r="F5" s="7">
        <v>42</v>
      </c>
      <c r="G5" s="7">
        <v>43</v>
      </c>
      <c r="H5" s="7">
        <v>44</v>
      </c>
      <c r="I5" s="7">
        <v>302</v>
      </c>
      <c r="J5" s="12" t="s">
        <v>125</v>
      </c>
      <c r="K5" s="12" t="s">
        <v>126</v>
      </c>
    </row>
    <row r="6" spans="1:12" ht="14.25" customHeight="1">
      <c r="A6" s="6">
        <v>1</v>
      </c>
      <c r="B6" s="6" t="s">
        <v>5</v>
      </c>
      <c r="C6" s="6">
        <v>86</v>
      </c>
      <c r="D6" s="6">
        <v>77</v>
      </c>
      <c r="E6" s="6"/>
      <c r="F6" s="6">
        <v>51</v>
      </c>
      <c r="G6" s="6">
        <v>83</v>
      </c>
      <c r="H6" s="6">
        <v>77</v>
      </c>
      <c r="I6" s="6"/>
      <c r="J6" s="12">
        <f t="shared" ref="J6:J24" si="0">SUM(C6:I6)</f>
        <v>374</v>
      </c>
      <c r="K6" s="12">
        <f t="shared" ref="K6:K24" si="1">J6/5</f>
        <v>74.8</v>
      </c>
      <c r="L6" s="5" t="s">
        <v>119</v>
      </c>
    </row>
    <row r="7" spans="1:12" ht="14.25" customHeight="1">
      <c r="A7" s="6">
        <v>2</v>
      </c>
      <c r="B7" s="6" t="s">
        <v>6</v>
      </c>
      <c r="C7" s="6">
        <v>84</v>
      </c>
      <c r="D7" s="6">
        <v>59</v>
      </c>
      <c r="E7" s="6">
        <v>45</v>
      </c>
      <c r="F7" s="6">
        <v>58</v>
      </c>
      <c r="G7" s="6">
        <v>63</v>
      </c>
      <c r="H7" s="6"/>
      <c r="I7" s="6"/>
      <c r="J7" s="12">
        <f t="shared" si="0"/>
        <v>309</v>
      </c>
      <c r="K7" s="12">
        <f t="shared" si="1"/>
        <v>61.8</v>
      </c>
    </row>
    <row r="8" spans="1:12" ht="14.25" customHeight="1">
      <c r="A8" s="6">
        <v>3</v>
      </c>
      <c r="B8" s="6" t="s">
        <v>127</v>
      </c>
      <c r="C8" s="6">
        <v>87</v>
      </c>
      <c r="D8" s="6">
        <v>70</v>
      </c>
      <c r="E8" s="6">
        <v>57</v>
      </c>
      <c r="F8" s="6">
        <v>57</v>
      </c>
      <c r="G8" s="6">
        <v>74</v>
      </c>
      <c r="H8" s="6"/>
      <c r="I8" s="6"/>
      <c r="J8" s="12">
        <f t="shared" si="0"/>
        <v>345</v>
      </c>
      <c r="K8" s="12">
        <f t="shared" si="1"/>
        <v>69</v>
      </c>
    </row>
    <row r="9" spans="1:12" ht="14.25" customHeight="1">
      <c r="A9" s="6">
        <v>4</v>
      </c>
      <c r="B9" s="6" t="s">
        <v>7</v>
      </c>
      <c r="C9" s="6">
        <v>69</v>
      </c>
      <c r="D9" s="28">
        <v>52</v>
      </c>
      <c r="E9" s="29">
        <v>25</v>
      </c>
      <c r="F9" s="28">
        <v>52</v>
      </c>
      <c r="G9" s="6">
        <v>68</v>
      </c>
      <c r="H9" s="6"/>
      <c r="I9" s="6"/>
      <c r="J9" s="12">
        <f t="shared" si="0"/>
        <v>266</v>
      </c>
      <c r="K9" s="12">
        <f t="shared" si="1"/>
        <v>53.2</v>
      </c>
    </row>
    <row r="10" spans="1:12" ht="14.25" customHeight="1">
      <c r="A10" s="6">
        <v>5</v>
      </c>
      <c r="B10" s="6" t="s">
        <v>8</v>
      </c>
      <c r="C10" s="6">
        <v>84</v>
      </c>
      <c r="D10" s="28">
        <v>55</v>
      </c>
      <c r="E10" s="6">
        <v>45</v>
      </c>
      <c r="F10" s="28">
        <v>53</v>
      </c>
      <c r="G10" s="6">
        <v>69</v>
      </c>
      <c r="H10" s="6"/>
      <c r="I10" s="6"/>
      <c r="J10" s="12">
        <f t="shared" si="0"/>
        <v>306</v>
      </c>
      <c r="K10" s="12">
        <f t="shared" si="1"/>
        <v>61.2</v>
      </c>
    </row>
    <row r="11" spans="1:12" ht="14.25" customHeight="1">
      <c r="A11" s="6">
        <v>6</v>
      </c>
      <c r="B11" s="6" t="s">
        <v>128</v>
      </c>
      <c r="C11" s="6">
        <v>80</v>
      </c>
      <c r="D11" s="6"/>
      <c r="E11" s="6"/>
      <c r="F11" s="6">
        <v>65</v>
      </c>
      <c r="G11" s="6">
        <v>88</v>
      </c>
      <c r="H11" s="6">
        <v>73</v>
      </c>
      <c r="I11" s="6">
        <v>90</v>
      </c>
      <c r="J11" s="12">
        <f t="shared" si="0"/>
        <v>396</v>
      </c>
      <c r="K11" s="12">
        <f t="shared" si="1"/>
        <v>79.2</v>
      </c>
      <c r="L11" s="5" t="s">
        <v>117</v>
      </c>
    </row>
    <row r="12" spans="1:12" ht="14.25" customHeight="1">
      <c r="A12" s="6">
        <v>7</v>
      </c>
      <c r="B12" s="6" t="s">
        <v>9</v>
      </c>
      <c r="C12" s="6">
        <v>78</v>
      </c>
      <c r="D12" s="6"/>
      <c r="E12" s="6"/>
      <c r="F12" s="6">
        <v>52</v>
      </c>
      <c r="G12" s="6">
        <v>78</v>
      </c>
      <c r="H12" s="6">
        <v>64</v>
      </c>
      <c r="I12" s="6">
        <v>75</v>
      </c>
      <c r="J12" s="12">
        <f t="shared" si="0"/>
        <v>347</v>
      </c>
      <c r="K12" s="12">
        <f t="shared" si="1"/>
        <v>69.400000000000006</v>
      </c>
    </row>
    <row r="13" spans="1:12" ht="14.25" customHeight="1">
      <c r="A13" s="6">
        <v>8</v>
      </c>
      <c r="B13" s="6" t="s">
        <v>10</v>
      </c>
      <c r="C13" s="6">
        <v>85</v>
      </c>
      <c r="D13" s="6"/>
      <c r="E13" s="6"/>
      <c r="F13" s="6">
        <v>67</v>
      </c>
      <c r="G13" s="6">
        <v>84</v>
      </c>
      <c r="H13" s="6">
        <v>77</v>
      </c>
      <c r="I13" s="6">
        <v>82</v>
      </c>
      <c r="J13" s="12">
        <f t="shared" si="0"/>
        <v>395</v>
      </c>
      <c r="K13" s="12">
        <f t="shared" si="1"/>
        <v>79</v>
      </c>
      <c r="L13" s="5" t="s">
        <v>116</v>
      </c>
    </row>
    <row r="14" spans="1:12" ht="14.25" customHeight="1">
      <c r="A14" s="6">
        <v>9</v>
      </c>
      <c r="B14" s="6" t="s">
        <v>129</v>
      </c>
      <c r="C14" s="6">
        <v>75</v>
      </c>
      <c r="D14" s="6"/>
      <c r="E14" s="6"/>
      <c r="F14" s="6">
        <v>54</v>
      </c>
      <c r="G14" s="6">
        <v>68</v>
      </c>
      <c r="H14" s="6">
        <v>78</v>
      </c>
      <c r="I14" s="6">
        <v>88</v>
      </c>
      <c r="J14" s="12">
        <f t="shared" si="0"/>
        <v>363</v>
      </c>
      <c r="K14" s="12">
        <f t="shared" si="1"/>
        <v>72.599999999999994</v>
      </c>
      <c r="L14" s="5" t="s">
        <v>120</v>
      </c>
    </row>
    <row r="15" spans="1:12" ht="14.25" customHeight="1">
      <c r="A15" s="6">
        <v>10</v>
      </c>
      <c r="B15" s="6" t="s">
        <v>130</v>
      </c>
      <c r="C15" s="6">
        <v>77</v>
      </c>
      <c r="D15" s="6">
        <v>68</v>
      </c>
      <c r="E15" s="6">
        <v>45</v>
      </c>
      <c r="F15" s="6">
        <v>53</v>
      </c>
      <c r="G15" s="6">
        <v>68</v>
      </c>
      <c r="H15" s="6"/>
      <c r="I15" s="6"/>
      <c r="J15" s="12">
        <f t="shared" si="0"/>
        <v>311</v>
      </c>
      <c r="K15" s="12">
        <f t="shared" si="1"/>
        <v>62.2</v>
      </c>
    </row>
    <row r="16" spans="1:12" ht="14.25" customHeight="1">
      <c r="A16" s="6">
        <v>11</v>
      </c>
      <c r="B16" s="6" t="s">
        <v>11</v>
      </c>
      <c r="C16" s="6">
        <v>84</v>
      </c>
      <c r="D16" s="6"/>
      <c r="E16" s="6"/>
      <c r="F16" s="6">
        <v>63</v>
      </c>
      <c r="G16" s="6">
        <v>72</v>
      </c>
      <c r="H16" s="6">
        <v>65</v>
      </c>
      <c r="I16" s="6">
        <v>86</v>
      </c>
      <c r="J16" s="12">
        <f t="shared" si="0"/>
        <v>370</v>
      </c>
      <c r="K16" s="12">
        <f t="shared" si="1"/>
        <v>74</v>
      </c>
      <c r="L16" s="5" t="s">
        <v>115</v>
      </c>
    </row>
    <row r="17" spans="1:12" ht="14.25" customHeight="1">
      <c r="A17" s="6">
        <v>12</v>
      </c>
      <c r="B17" s="6" t="s">
        <v>12</v>
      </c>
      <c r="C17" s="6">
        <v>54</v>
      </c>
      <c r="D17" s="6">
        <v>55</v>
      </c>
      <c r="E17" s="29">
        <v>29</v>
      </c>
      <c r="F17" s="29">
        <v>36</v>
      </c>
      <c r="G17" s="29">
        <v>37</v>
      </c>
      <c r="H17" s="6"/>
      <c r="I17" s="6"/>
      <c r="J17" s="12">
        <f t="shared" si="0"/>
        <v>211</v>
      </c>
      <c r="K17" s="12">
        <f t="shared" si="1"/>
        <v>42.2</v>
      </c>
    </row>
    <row r="18" spans="1:12" ht="14.25" customHeight="1">
      <c r="A18" s="6">
        <v>13</v>
      </c>
      <c r="B18" s="6" t="s">
        <v>131</v>
      </c>
      <c r="C18" s="6">
        <v>78</v>
      </c>
      <c r="D18" s="6"/>
      <c r="E18" s="6">
        <v>52</v>
      </c>
      <c r="F18" s="6">
        <v>52</v>
      </c>
      <c r="G18" s="6">
        <v>79</v>
      </c>
      <c r="H18" s="6"/>
      <c r="I18" s="6">
        <v>80</v>
      </c>
      <c r="J18" s="12">
        <f t="shared" si="0"/>
        <v>341</v>
      </c>
      <c r="K18" s="12">
        <f t="shared" si="1"/>
        <v>68.2</v>
      </c>
    </row>
    <row r="19" spans="1:12" ht="14.25" customHeight="1">
      <c r="A19" s="6">
        <v>14</v>
      </c>
      <c r="B19" s="6" t="s">
        <v>13</v>
      </c>
      <c r="C19" s="6">
        <v>78</v>
      </c>
      <c r="D19" s="6"/>
      <c r="E19" s="6">
        <v>45</v>
      </c>
      <c r="F19" s="6">
        <v>52</v>
      </c>
      <c r="G19" s="6">
        <v>61</v>
      </c>
      <c r="H19" s="6"/>
      <c r="I19" s="6">
        <v>82</v>
      </c>
      <c r="J19" s="12">
        <f t="shared" si="0"/>
        <v>318</v>
      </c>
      <c r="K19" s="12">
        <f t="shared" si="1"/>
        <v>63.6</v>
      </c>
    </row>
    <row r="20" spans="1:12" ht="14.25" customHeight="1">
      <c r="A20" s="6">
        <v>15</v>
      </c>
      <c r="B20" s="6" t="s">
        <v>132</v>
      </c>
      <c r="C20" s="6">
        <v>92</v>
      </c>
      <c r="D20" s="6"/>
      <c r="E20" s="6">
        <v>50</v>
      </c>
      <c r="F20" s="6">
        <v>62</v>
      </c>
      <c r="G20" s="6">
        <v>81</v>
      </c>
      <c r="H20" s="6"/>
      <c r="I20" s="6">
        <v>84</v>
      </c>
      <c r="J20" s="12">
        <f t="shared" si="0"/>
        <v>369</v>
      </c>
      <c r="K20" s="12">
        <f t="shared" si="1"/>
        <v>73.8</v>
      </c>
      <c r="L20" s="5" t="s">
        <v>118</v>
      </c>
    </row>
    <row r="21" spans="1:12" ht="14.25" customHeight="1">
      <c r="A21" s="6">
        <v>16</v>
      </c>
      <c r="B21" s="6" t="s">
        <v>133</v>
      </c>
      <c r="C21" s="6">
        <v>50</v>
      </c>
      <c r="D21" s="6"/>
      <c r="E21" s="6">
        <v>46</v>
      </c>
      <c r="F21" s="6">
        <v>51</v>
      </c>
      <c r="G21" s="6">
        <v>66</v>
      </c>
      <c r="H21" s="6"/>
      <c r="I21" s="6">
        <v>59</v>
      </c>
      <c r="J21" s="12">
        <f t="shared" si="0"/>
        <v>272</v>
      </c>
      <c r="K21" s="12">
        <f t="shared" si="1"/>
        <v>54.4</v>
      </c>
    </row>
    <row r="22" spans="1:12" ht="14.25" customHeight="1">
      <c r="A22" s="6">
        <v>17</v>
      </c>
      <c r="B22" s="6" t="s">
        <v>134</v>
      </c>
      <c r="C22" s="6">
        <v>57</v>
      </c>
      <c r="D22" s="6"/>
      <c r="E22" s="6">
        <v>49</v>
      </c>
      <c r="F22" s="6">
        <v>56</v>
      </c>
      <c r="G22" s="6">
        <v>64</v>
      </c>
      <c r="H22" s="6"/>
      <c r="I22" s="6">
        <v>71</v>
      </c>
      <c r="J22" s="12">
        <f t="shared" si="0"/>
        <v>297</v>
      </c>
      <c r="K22" s="12">
        <f t="shared" si="1"/>
        <v>59.4</v>
      </c>
    </row>
    <row r="23" spans="1:12" ht="14.25" customHeight="1">
      <c r="A23" s="6">
        <v>18</v>
      </c>
      <c r="B23" s="6" t="s">
        <v>135</v>
      </c>
      <c r="C23" s="6">
        <v>77</v>
      </c>
      <c r="D23" s="6"/>
      <c r="E23" s="6">
        <v>51</v>
      </c>
      <c r="F23" s="6">
        <v>63</v>
      </c>
      <c r="G23" s="6">
        <v>66</v>
      </c>
      <c r="H23" s="6"/>
      <c r="I23" s="6">
        <v>83</v>
      </c>
      <c r="J23" s="12">
        <f t="shared" si="0"/>
        <v>340</v>
      </c>
      <c r="K23" s="12">
        <f t="shared" si="1"/>
        <v>68</v>
      </c>
    </row>
    <row r="24" spans="1:12" ht="14.25" customHeight="1">
      <c r="A24" s="6">
        <v>19</v>
      </c>
      <c r="B24" s="6" t="s">
        <v>14</v>
      </c>
      <c r="C24" s="6">
        <v>84</v>
      </c>
      <c r="D24" s="6"/>
      <c r="E24" s="6"/>
      <c r="F24" s="6">
        <v>51</v>
      </c>
      <c r="G24" s="6">
        <v>74</v>
      </c>
      <c r="H24" s="6">
        <v>71</v>
      </c>
      <c r="I24" s="6">
        <v>65</v>
      </c>
      <c r="J24" s="12">
        <f t="shared" si="0"/>
        <v>345</v>
      </c>
      <c r="K24" s="12">
        <f t="shared" si="1"/>
        <v>69</v>
      </c>
    </row>
    <row r="25" spans="1:12" ht="14.25" customHeight="1"/>
    <row r="26" spans="1:12" ht="14.25" customHeight="1"/>
    <row r="27" spans="1:12" ht="14.25" customHeight="1"/>
    <row r="28" spans="1:12" ht="14.25" customHeight="1"/>
    <row r="29" spans="1:12" ht="14.25" customHeight="1"/>
    <row r="30" spans="1:12" ht="14.25" customHeight="1">
      <c r="F30" s="5" t="s">
        <v>16</v>
      </c>
    </row>
    <row r="31" spans="1:12" ht="14.25" customHeight="1"/>
    <row r="32" spans="1:12" ht="14.25" customHeight="1"/>
    <row r="33" spans="6:6" ht="14.25" customHeight="1">
      <c r="F33" s="5" t="s">
        <v>17</v>
      </c>
    </row>
    <row r="34" spans="6:6" ht="14.25" customHeight="1"/>
    <row r="35" spans="6:6" ht="14.25" customHeight="1"/>
    <row r="36" spans="6:6" ht="14.25" customHeight="1"/>
    <row r="37" spans="6:6" ht="14.25" customHeight="1"/>
    <row r="38" spans="6:6" ht="14.25" customHeight="1"/>
    <row r="39" spans="6:6" ht="14.25" customHeight="1"/>
    <row r="40" spans="6:6" ht="14.25" customHeight="1"/>
    <row r="41" spans="6:6" ht="14.25" customHeight="1"/>
    <row r="42" spans="6:6" ht="14.25" customHeight="1"/>
    <row r="43" spans="6:6" ht="14.25" customHeight="1"/>
    <row r="44" spans="6:6" ht="14.25" customHeight="1"/>
    <row r="45" spans="6:6" ht="14.25" customHeight="1"/>
    <row r="46" spans="6:6" ht="14.25" customHeight="1"/>
    <row r="47" spans="6:6" ht="14.25" customHeight="1"/>
    <row r="48" spans="6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">
    <mergeCell ref="A1:K2"/>
    <mergeCell ref="A3:K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2" sqref="A2:E2"/>
    </sheetView>
  </sheetViews>
  <sheetFormatPr defaultRowHeight="15"/>
  <cols>
    <col min="2" max="2" width="19.85546875" bestFit="1" customWidth="1"/>
    <col min="3" max="3" width="17" bestFit="1" customWidth="1"/>
    <col min="5" max="5" width="12.42578125" bestFit="1" customWidth="1"/>
  </cols>
  <sheetData>
    <row r="1" spans="1:5">
      <c r="A1" s="63" t="s">
        <v>136</v>
      </c>
      <c r="B1" s="63"/>
      <c r="C1" s="63"/>
      <c r="D1" s="63"/>
      <c r="E1" s="63"/>
    </row>
    <row r="2" spans="1:5">
      <c r="A2" s="63" t="s">
        <v>194</v>
      </c>
      <c r="B2" s="63"/>
      <c r="C2" s="63"/>
      <c r="D2" s="63"/>
      <c r="E2" s="63"/>
    </row>
    <row r="3" spans="1:5">
      <c r="A3" s="22" t="s">
        <v>156</v>
      </c>
      <c r="B3" s="22" t="s">
        <v>157</v>
      </c>
      <c r="C3" s="22" t="s">
        <v>158</v>
      </c>
      <c r="D3" s="22" t="s">
        <v>159</v>
      </c>
      <c r="E3" s="22" t="s">
        <v>160</v>
      </c>
    </row>
    <row r="4" spans="1:5">
      <c r="A4" s="9">
        <v>1</v>
      </c>
      <c r="B4" s="23" t="s">
        <v>55</v>
      </c>
      <c r="C4" s="9">
        <v>476</v>
      </c>
      <c r="D4" s="9">
        <v>500</v>
      </c>
      <c r="E4" s="9">
        <f>C4/500*100</f>
        <v>95.199999999999989</v>
      </c>
    </row>
    <row r="5" spans="1:5">
      <c r="A5" s="9">
        <v>2</v>
      </c>
      <c r="B5" s="23" t="s">
        <v>92</v>
      </c>
      <c r="C5" s="9">
        <v>455</v>
      </c>
      <c r="D5" s="9">
        <v>500</v>
      </c>
      <c r="E5" s="9">
        <f t="shared" ref="E5:E13" si="0">C5/500*100</f>
        <v>91</v>
      </c>
    </row>
    <row r="6" spans="1:5">
      <c r="A6" s="9">
        <v>3</v>
      </c>
      <c r="B6" s="23" t="s">
        <v>35</v>
      </c>
      <c r="C6" s="9">
        <v>446</v>
      </c>
      <c r="D6" s="9">
        <v>500</v>
      </c>
      <c r="E6" s="9">
        <f t="shared" si="0"/>
        <v>89.2</v>
      </c>
    </row>
    <row r="7" spans="1:5">
      <c r="A7" s="9">
        <v>4</v>
      </c>
      <c r="B7" s="23" t="s">
        <v>91</v>
      </c>
      <c r="C7" s="9">
        <v>437</v>
      </c>
      <c r="D7" s="9">
        <v>500</v>
      </c>
      <c r="E7" s="9">
        <f t="shared" si="0"/>
        <v>87.4</v>
      </c>
    </row>
    <row r="8" spans="1:5">
      <c r="A8" s="9">
        <v>5</v>
      </c>
      <c r="B8" s="23" t="s">
        <v>104</v>
      </c>
      <c r="C8" s="9">
        <v>430</v>
      </c>
      <c r="D8" s="9">
        <v>500</v>
      </c>
      <c r="E8" s="9">
        <f t="shared" si="0"/>
        <v>86</v>
      </c>
    </row>
    <row r="9" spans="1:5">
      <c r="A9" s="9">
        <v>6</v>
      </c>
      <c r="B9" s="23" t="s">
        <v>38</v>
      </c>
      <c r="C9" s="9">
        <v>416</v>
      </c>
      <c r="D9" s="9">
        <v>500</v>
      </c>
      <c r="E9" s="9">
        <f t="shared" si="0"/>
        <v>83.2</v>
      </c>
    </row>
    <row r="10" spans="1:5">
      <c r="A10" s="9">
        <v>7</v>
      </c>
      <c r="B10" s="23" t="s">
        <v>87</v>
      </c>
      <c r="C10" s="9">
        <v>415</v>
      </c>
      <c r="D10" s="9">
        <v>500</v>
      </c>
      <c r="E10" s="9">
        <f t="shared" si="0"/>
        <v>83</v>
      </c>
    </row>
    <row r="11" spans="1:5">
      <c r="A11" s="9">
        <v>8</v>
      </c>
      <c r="B11" s="23" t="s">
        <v>100</v>
      </c>
      <c r="C11" s="9">
        <v>415</v>
      </c>
      <c r="D11" s="9">
        <v>500</v>
      </c>
      <c r="E11" s="9">
        <f t="shared" si="0"/>
        <v>83</v>
      </c>
    </row>
    <row r="12" spans="1:5">
      <c r="A12" s="9">
        <v>9</v>
      </c>
      <c r="B12" s="23" t="s">
        <v>53</v>
      </c>
      <c r="C12" s="9">
        <v>412</v>
      </c>
      <c r="D12" s="9">
        <v>500</v>
      </c>
      <c r="E12" s="9">
        <f t="shared" si="0"/>
        <v>82.399999999999991</v>
      </c>
    </row>
    <row r="13" spans="1:5">
      <c r="A13" s="9">
        <v>10</v>
      </c>
      <c r="B13" s="23" t="s">
        <v>77</v>
      </c>
      <c r="C13" s="9">
        <v>407</v>
      </c>
      <c r="D13" s="9">
        <v>500</v>
      </c>
      <c r="E13" s="9">
        <f t="shared" si="0"/>
        <v>81.399999999999991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2" sqref="A2:E2"/>
    </sheetView>
  </sheetViews>
  <sheetFormatPr defaultRowHeight="15"/>
  <cols>
    <col min="1" max="1" width="5.85546875" bestFit="1" customWidth="1"/>
    <col min="2" max="2" width="18.140625" bestFit="1" customWidth="1"/>
    <col min="3" max="3" width="17" bestFit="1" customWidth="1"/>
    <col min="4" max="4" width="4.42578125" bestFit="1" customWidth="1"/>
    <col min="5" max="5" width="12.42578125" bestFit="1" customWidth="1"/>
  </cols>
  <sheetData>
    <row r="1" spans="1:5">
      <c r="A1" s="67" t="s">
        <v>136</v>
      </c>
      <c r="B1" s="67"/>
      <c r="C1" s="67"/>
      <c r="D1" s="67"/>
      <c r="E1" s="67"/>
    </row>
    <row r="2" spans="1:5">
      <c r="A2" s="63" t="s">
        <v>195</v>
      </c>
      <c r="B2" s="63"/>
      <c r="C2" s="63"/>
      <c r="D2" s="63"/>
      <c r="E2" s="63"/>
    </row>
    <row r="3" spans="1:5">
      <c r="A3" s="22" t="s">
        <v>156</v>
      </c>
      <c r="B3" s="22" t="s">
        <v>157</v>
      </c>
      <c r="C3" s="22" t="s">
        <v>158</v>
      </c>
      <c r="D3" s="22" t="s">
        <v>159</v>
      </c>
      <c r="E3" s="22" t="s">
        <v>160</v>
      </c>
    </row>
    <row r="4" spans="1:5">
      <c r="A4" s="9">
        <v>1</v>
      </c>
      <c r="B4" s="31" t="s">
        <v>172</v>
      </c>
      <c r="C4" s="9">
        <v>396</v>
      </c>
      <c r="D4" s="9">
        <v>500</v>
      </c>
      <c r="E4" s="9">
        <f>C4/500*100</f>
        <v>79.2</v>
      </c>
    </row>
    <row r="5" spans="1:5">
      <c r="A5" s="9">
        <v>2</v>
      </c>
      <c r="B5" s="31" t="s">
        <v>173</v>
      </c>
      <c r="C5" s="9">
        <v>395</v>
      </c>
      <c r="D5" s="9">
        <v>500</v>
      </c>
      <c r="E5" s="9">
        <f t="shared" ref="E5:E13" si="0">C5/500*100</f>
        <v>79</v>
      </c>
    </row>
    <row r="6" spans="1:5">
      <c r="A6" s="9">
        <v>3</v>
      </c>
      <c r="B6" s="31" t="s">
        <v>174</v>
      </c>
      <c r="C6" s="9">
        <v>374</v>
      </c>
      <c r="D6" s="9">
        <v>500</v>
      </c>
      <c r="E6" s="9">
        <f t="shared" si="0"/>
        <v>74.8</v>
      </c>
    </row>
    <row r="7" spans="1:5">
      <c r="A7" s="9">
        <v>4</v>
      </c>
      <c r="B7" s="31" t="s">
        <v>175</v>
      </c>
      <c r="C7" s="9">
        <v>370</v>
      </c>
      <c r="D7" s="9">
        <v>500</v>
      </c>
      <c r="E7" s="9">
        <f t="shared" si="0"/>
        <v>74</v>
      </c>
    </row>
    <row r="8" spans="1:5">
      <c r="A8" s="9">
        <v>5</v>
      </c>
      <c r="B8" s="31" t="s">
        <v>176</v>
      </c>
      <c r="C8" s="9">
        <v>369</v>
      </c>
      <c r="D8" s="9">
        <v>500</v>
      </c>
      <c r="E8" s="9">
        <f t="shared" si="0"/>
        <v>73.8</v>
      </c>
    </row>
    <row r="9" spans="1:5">
      <c r="A9" s="9">
        <v>6</v>
      </c>
      <c r="B9" s="31" t="s">
        <v>177</v>
      </c>
      <c r="C9" s="9">
        <v>363</v>
      </c>
      <c r="D9" s="9">
        <v>500</v>
      </c>
      <c r="E9" s="9">
        <f t="shared" si="0"/>
        <v>72.599999999999994</v>
      </c>
    </row>
    <row r="10" spans="1:5">
      <c r="A10" s="9">
        <v>7</v>
      </c>
      <c r="B10" s="31" t="s">
        <v>178</v>
      </c>
      <c r="C10" s="9">
        <v>347</v>
      </c>
      <c r="D10" s="9">
        <v>500</v>
      </c>
      <c r="E10" s="9">
        <f t="shared" si="0"/>
        <v>69.399999999999991</v>
      </c>
    </row>
    <row r="11" spans="1:5">
      <c r="A11" s="9">
        <v>8</v>
      </c>
      <c r="B11" s="31" t="s">
        <v>179</v>
      </c>
      <c r="C11" s="9">
        <v>345</v>
      </c>
      <c r="D11" s="9">
        <v>500</v>
      </c>
      <c r="E11" s="9">
        <f t="shared" si="0"/>
        <v>69</v>
      </c>
    </row>
    <row r="12" spans="1:5">
      <c r="A12" s="9">
        <v>9</v>
      </c>
      <c r="B12" s="31" t="s">
        <v>180</v>
      </c>
      <c r="C12" s="9">
        <v>345</v>
      </c>
      <c r="D12" s="9">
        <v>500</v>
      </c>
      <c r="E12" s="9">
        <f t="shared" si="0"/>
        <v>69</v>
      </c>
    </row>
    <row r="13" spans="1:5">
      <c r="A13" s="9">
        <v>10</v>
      </c>
      <c r="B13" s="31" t="s">
        <v>181</v>
      </c>
      <c r="C13" s="9">
        <v>341</v>
      </c>
      <c r="D13" s="9">
        <v>500</v>
      </c>
      <c r="E13" s="9">
        <f t="shared" si="0"/>
        <v>68.2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" sqref="A2:E2"/>
    </sheetView>
  </sheetViews>
  <sheetFormatPr defaultRowHeight="15"/>
  <cols>
    <col min="2" max="2" width="19.85546875" bestFit="1" customWidth="1"/>
    <col min="3" max="3" width="17" bestFit="1" customWidth="1"/>
    <col min="5" max="5" width="12.42578125" bestFit="1" customWidth="1"/>
    <col min="6" max="6" width="17.42578125" bestFit="1" customWidth="1"/>
  </cols>
  <sheetData>
    <row r="1" spans="1:6">
      <c r="A1" s="67" t="s">
        <v>136</v>
      </c>
      <c r="B1" s="67"/>
      <c r="C1" s="67"/>
      <c r="D1" s="67"/>
      <c r="E1" s="67"/>
    </row>
    <row r="2" spans="1:6">
      <c r="A2" s="63" t="s">
        <v>196</v>
      </c>
      <c r="B2" s="63"/>
      <c r="C2" s="63"/>
      <c r="D2" s="63"/>
      <c r="E2" s="63"/>
      <c r="F2" s="9"/>
    </row>
    <row r="3" spans="1:6">
      <c r="A3" s="22" t="s">
        <v>156</v>
      </c>
      <c r="B3" s="22" t="s">
        <v>157</v>
      </c>
      <c r="C3" s="22" t="s">
        <v>158</v>
      </c>
      <c r="D3" s="22" t="s">
        <v>159</v>
      </c>
      <c r="E3" s="22" t="s">
        <v>160</v>
      </c>
      <c r="F3" s="22" t="s">
        <v>163</v>
      </c>
    </row>
    <row r="4" spans="1:6">
      <c r="A4" s="9">
        <v>1</v>
      </c>
      <c r="B4" s="6" t="s">
        <v>128</v>
      </c>
      <c r="C4" s="9">
        <v>396</v>
      </c>
      <c r="D4" s="9">
        <v>500</v>
      </c>
      <c r="E4" s="9">
        <f>C4/500*100</f>
        <v>79.2</v>
      </c>
      <c r="F4" s="22" t="s">
        <v>162</v>
      </c>
    </row>
    <row r="5" spans="1:6">
      <c r="A5" s="9">
        <v>2</v>
      </c>
      <c r="B5" s="6" t="s">
        <v>10</v>
      </c>
      <c r="C5" s="9">
        <v>395</v>
      </c>
      <c r="D5" s="9">
        <v>500</v>
      </c>
      <c r="E5" s="9">
        <f t="shared" ref="E5:E22" si="0">C5/500*100</f>
        <v>79</v>
      </c>
      <c r="F5" s="22" t="s">
        <v>162</v>
      </c>
    </row>
    <row r="6" spans="1:6">
      <c r="A6" s="9">
        <v>3</v>
      </c>
      <c r="B6" s="6" t="s">
        <v>5</v>
      </c>
      <c r="C6" s="9">
        <v>374</v>
      </c>
      <c r="D6" s="9">
        <v>500</v>
      </c>
      <c r="E6" s="9">
        <f t="shared" si="0"/>
        <v>74.8</v>
      </c>
      <c r="F6" s="22" t="s">
        <v>162</v>
      </c>
    </row>
    <row r="7" spans="1:6">
      <c r="A7" s="9">
        <v>4</v>
      </c>
      <c r="B7" s="6" t="s">
        <v>11</v>
      </c>
      <c r="C7" s="9">
        <v>370</v>
      </c>
      <c r="D7" s="9">
        <v>500</v>
      </c>
      <c r="E7" s="9">
        <f t="shared" si="0"/>
        <v>74</v>
      </c>
      <c r="F7" s="22" t="s">
        <v>162</v>
      </c>
    </row>
    <row r="8" spans="1:6">
      <c r="A8" s="9">
        <v>5</v>
      </c>
      <c r="B8" s="6" t="s">
        <v>132</v>
      </c>
      <c r="C8" s="9">
        <v>369</v>
      </c>
      <c r="D8" s="9">
        <v>500</v>
      </c>
      <c r="E8" s="9">
        <f t="shared" si="0"/>
        <v>73.8</v>
      </c>
      <c r="F8" s="22" t="s">
        <v>162</v>
      </c>
    </row>
    <row r="9" spans="1:6">
      <c r="A9" s="9">
        <v>6</v>
      </c>
      <c r="B9" s="6" t="s">
        <v>129</v>
      </c>
      <c r="C9" s="9">
        <v>363</v>
      </c>
      <c r="D9" s="9">
        <v>500</v>
      </c>
      <c r="E9" s="9">
        <f t="shared" si="0"/>
        <v>72.599999999999994</v>
      </c>
      <c r="F9" s="22" t="s">
        <v>162</v>
      </c>
    </row>
    <row r="10" spans="1:6">
      <c r="A10" s="9">
        <v>7</v>
      </c>
      <c r="B10" s="6" t="s">
        <v>9</v>
      </c>
      <c r="C10" s="9">
        <v>347</v>
      </c>
      <c r="D10" s="9">
        <v>500</v>
      </c>
      <c r="E10" s="9">
        <f t="shared" si="0"/>
        <v>69.399999999999991</v>
      </c>
      <c r="F10" s="22" t="s">
        <v>162</v>
      </c>
    </row>
    <row r="11" spans="1:6">
      <c r="A11" s="9">
        <v>8</v>
      </c>
      <c r="B11" s="6" t="s">
        <v>127</v>
      </c>
      <c r="C11" s="9">
        <v>345</v>
      </c>
      <c r="D11" s="9">
        <v>500</v>
      </c>
      <c r="E11" s="9">
        <f t="shared" si="0"/>
        <v>69</v>
      </c>
      <c r="F11" s="22" t="s">
        <v>162</v>
      </c>
    </row>
    <row r="12" spans="1:6">
      <c r="A12" s="9">
        <v>9</v>
      </c>
      <c r="B12" s="6" t="s">
        <v>14</v>
      </c>
      <c r="C12" s="9">
        <v>345</v>
      </c>
      <c r="D12" s="9">
        <v>500</v>
      </c>
      <c r="E12" s="9">
        <f t="shared" si="0"/>
        <v>69</v>
      </c>
      <c r="F12" s="22" t="s">
        <v>162</v>
      </c>
    </row>
    <row r="13" spans="1:6">
      <c r="A13" s="9">
        <v>10</v>
      </c>
      <c r="B13" s="6" t="s">
        <v>131</v>
      </c>
      <c r="C13" s="9">
        <v>341</v>
      </c>
      <c r="D13" s="9">
        <v>500</v>
      </c>
      <c r="E13" s="9">
        <f t="shared" si="0"/>
        <v>68.2</v>
      </c>
      <c r="F13" s="22" t="s">
        <v>162</v>
      </c>
    </row>
    <row r="14" spans="1:6">
      <c r="A14" s="9">
        <v>11</v>
      </c>
      <c r="B14" s="6" t="s">
        <v>135</v>
      </c>
      <c r="C14" s="9">
        <v>340</v>
      </c>
      <c r="D14" s="9">
        <v>500</v>
      </c>
      <c r="E14" s="9">
        <f t="shared" si="0"/>
        <v>68</v>
      </c>
      <c r="F14" s="22" t="s">
        <v>162</v>
      </c>
    </row>
    <row r="15" spans="1:6">
      <c r="A15" s="9">
        <v>12</v>
      </c>
      <c r="B15" s="6" t="s">
        <v>13</v>
      </c>
      <c r="C15" s="9">
        <v>318</v>
      </c>
      <c r="D15" s="9">
        <v>500</v>
      </c>
      <c r="E15" s="9">
        <f t="shared" si="0"/>
        <v>63.6</v>
      </c>
      <c r="F15" s="22" t="s">
        <v>162</v>
      </c>
    </row>
    <row r="16" spans="1:6">
      <c r="A16" s="9">
        <v>13</v>
      </c>
      <c r="B16" s="6" t="s">
        <v>130</v>
      </c>
      <c r="C16" s="9">
        <v>311</v>
      </c>
      <c r="D16" s="9">
        <v>500</v>
      </c>
      <c r="E16" s="9">
        <f t="shared" si="0"/>
        <v>62.2</v>
      </c>
      <c r="F16" s="22" t="s">
        <v>162</v>
      </c>
    </row>
    <row r="17" spans="1:6">
      <c r="A17" s="9">
        <v>14</v>
      </c>
      <c r="B17" s="6" t="s">
        <v>6</v>
      </c>
      <c r="C17" s="9">
        <v>309</v>
      </c>
      <c r="D17" s="9">
        <v>500</v>
      </c>
      <c r="E17" s="9">
        <f t="shared" si="0"/>
        <v>61.8</v>
      </c>
      <c r="F17" s="22" t="s">
        <v>162</v>
      </c>
    </row>
    <row r="18" spans="1:6">
      <c r="A18" s="9">
        <v>15</v>
      </c>
      <c r="B18" s="6" t="s">
        <v>8</v>
      </c>
      <c r="C18" s="9">
        <v>306</v>
      </c>
      <c r="D18" s="9">
        <v>500</v>
      </c>
      <c r="E18" s="9">
        <f t="shared" si="0"/>
        <v>61.199999999999996</v>
      </c>
      <c r="F18" s="22" t="s">
        <v>162</v>
      </c>
    </row>
    <row r="19" spans="1:6">
      <c r="A19" s="9">
        <v>16</v>
      </c>
      <c r="B19" s="6" t="s">
        <v>134</v>
      </c>
      <c r="C19" s="9">
        <v>297</v>
      </c>
      <c r="D19" s="9">
        <v>500</v>
      </c>
      <c r="E19" s="9">
        <f t="shared" si="0"/>
        <v>59.4</v>
      </c>
      <c r="F19" s="22" t="s">
        <v>162</v>
      </c>
    </row>
    <row r="20" spans="1:6">
      <c r="A20" s="9">
        <v>17</v>
      </c>
      <c r="B20" s="6" t="s">
        <v>133</v>
      </c>
      <c r="C20" s="9">
        <v>272</v>
      </c>
      <c r="D20" s="9">
        <v>500</v>
      </c>
      <c r="E20" s="9">
        <f t="shared" si="0"/>
        <v>54.400000000000006</v>
      </c>
      <c r="F20" s="22" t="s">
        <v>162</v>
      </c>
    </row>
    <row r="21" spans="1:6">
      <c r="A21" s="9">
        <v>18</v>
      </c>
      <c r="B21" s="6" t="s">
        <v>7</v>
      </c>
      <c r="C21" s="9">
        <v>266</v>
      </c>
      <c r="D21" s="9">
        <v>500</v>
      </c>
      <c r="E21" s="9">
        <f t="shared" si="0"/>
        <v>53.2</v>
      </c>
      <c r="F21" s="22" t="s">
        <v>170</v>
      </c>
    </row>
    <row r="22" spans="1:6">
      <c r="A22" s="9">
        <v>19</v>
      </c>
      <c r="B22" s="6" t="s">
        <v>12</v>
      </c>
      <c r="C22" s="9">
        <v>211</v>
      </c>
      <c r="D22" s="9">
        <v>500</v>
      </c>
      <c r="E22" s="9">
        <f t="shared" si="0"/>
        <v>42.199999999999996</v>
      </c>
      <c r="F22" s="22" t="s">
        <v>171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XII 22-23</vt:lpstr>
      <vt:lpstr>X 22-23</vt:lpstr>
      <vt:lpstr>X A</vt:lpstr>
      <vt:lpstr>X B</vt:lpstr>
      <vt:lpstr>X POSITION AND PERCENTAGE </vt:lpstr>
      <vt:lpstr>XII POSITION AND PERCENTAGE </vt:lpstr>
      <vt:lpstr>X TOPPERS</vt:lpstr>
      <vt:lpstr>XII TOPPERS</vt:lpstr>
      <vt:lpstr>XII ALL POSITION</vt:lpstr>
      <vt:lpstr>X ALL POSITION </vt:lpstr>
      <vt:lpstr>XII A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SM-G781B</dc:creator>
  <cp:lastModifiedBy>hp</cp:lastModifiedBy>
  <dcterms:created xsi:type="dcterms:W3CDTF">2015-06-05T07:17:20Z</dcterms:created>
  <dcterms:modified xsi:type="dcterms:W3CDTF">2023-05-25T14:20:11Z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f924efe3f58f452e8a37f526df3a4afd</vt:lpwstr>
  </property>
</Properties>
</file>