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EB07315D-DA04-4C14-9AFA-EBA79008924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X RESULT" sheetId="1" r:id="rId1"/>
    <sheet name="XII RESUL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" i="1"/>
  <c r="M53" i="1"/>
  <c r="F53" i="1"/>
  <c r="E53" i="1"/>
  <c r="K5" i="2"/>
  <c r="M25" i="2"/>
  <c r="F25" i="2"/>
  <c r="E25" i="2"/>
  <c r="J5" i="2"/>
  <c r="J6" i="2"/>
  <c r="J7" i="2"/>
  <c r="K7" i="2" s="1"/>
  <c r="J8" i="2"/>
  <c r="J9" i="2"/>
  <c r="J10" i="2"/>
  <c r="J11" i="2"/>
  <c r="J12" i="2"/>
  <c r="J13" i="2"/>
  <c r="J4" i="2"/>
  <c r="K13" i="2"/>
  <c r="K12" i="2"/>
  <c r="K11" i="2"/>
  <c r="K10" i="2"/>
  <c r="K9" i="2"/>
  <c r="K8" i="2"/>
  <c r="K6" i="2"/>
  <c r="K4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</calcChain>
</file>

<file path=xl/sharedStrings.xml><?xml version="1.0" encoding="utf-8"?>
<sst xmlns="http://schemas.openxmlformats.org/spreadsheetml/2006/main" count="186" uniqueCount="101">
  <si>
    <t>KENDRIYA VIDYALAYA SANGATHAN, CHANDIGARH REGION</t>
  </si>
  <si>
    <t>KENDRIYA VIDYALAYA GAJJ BHUNGA HOSHIARPUR</t>
  </si>
  <si>
    <t>CLASS X BOARD RESULTS 
(SCIENCE STREAM)</t>
  </si>
  <si>
    <t>S.NO</t>
  </si>
  <si>
    <t>NAME OF THE STUDENT</t>
  </si>
  <si>
    <t xml:space="preserve">ENGLISH </t>
  </si>
  <si>
    <t>HINDI</t>
  </si>
  <si>
    <t>MATHS</t>
  </si>
  <si>
    <t>SCIENCE</t>
  </si>
  <si>
    <t>SO. SCIENCE</t>
  </si>
  <si>
    <t>PUNJABI</t>
  </si>
  <si>
    <t>TOTAL</t>
  </si>
  <si>
    <t>%AGE</t>
  </si>
  <si>
    <t>AKASHDEEP SINGH</t>
  </si>
  <si>
    <t>ARJUNPAL SINGH</t>
  </si>
  <si>
    <t>ARUN SANDAL</t>
  </si>
  <si>
    <t>BALJIT SINGH</t>
  </si>
  <si>
    <t>DIKSHA DEVI</t>
  </si>
  <si>
    <t>GURSAGAR SINGH</t>
  </si>
  <si>
    <t>HARMANPREET SINGH</t>
  </si>
  <si>
    <t>HARPREET KAUR</t>
  </si>
  <si>
    <t>HARSH SOHAL</t>
  </si>
  <si>
    <t>ISHA</t>
  </si>
  <si>
    <t>JASMEET</t>
  </si>
  <si>
    <t>KAMALJEET KAUR</t>
  </si>
  <si>
    <t>KAMALPREET KAUR</t>
  </si>
  <si>
    <t>KANUPRIYA</t>
  </si>
  <si>
    <t>KHUSHBOO SHARMA</t>
  </si>
  <si>
    <t>KHUSHI</t>
  </si>
  <si>
    <t>MANAV</t>
  </si>
  <si>
    <t>MANDEEP SANJORIA</t>
  </si>
  <si>
    <t>MANJOT SINGH</t>
  </si>
  <si>
    <t>MANPREET KAUR</t>
  </si>
  <si>
    <t>MEHAKPREET KAUR</t>
  </si>
  <si>
    <t>MUSKAN</t>
  </si>
  <si>
    <t>NAVEEN</t>
  </si>
  <si>
    <t>NAVJOT KAUR</t>
  </si>
  <si>
    <t>NAVNEET KAUR</t>
  </si>
  <si>
    <t>NAVTEJ SINGH</t>
  </si>
  <si>
    <t>NITIN DADHWAL</t>
  </si>
  <si>
    <t>OPNEET KAUR</t>
  </si>
  <si>
    <t>PUSHAP</t>
  </si>
  <si>
    <t>RAHUL</t>
  </si>
  <si>
    <t>RAJBIR SINGH</t>
  </si>
  <si>
    <t>RATNESH SINGH</t>
  </si>
  <si>
    <t>SAHIL KUMAR</t>
  </si>
  <si>
    <t>SANJANA KUMARI</t>
  </si>
  <si>
    <t>SUJAL MANHAS</t>
  </si>
  <si>
    <t>SUKHMAN</t>
  </si>
  <si>
    <t>SUPANDEEP KAUR</t>
  </si>
  <si>
    <t>TRISHA SHARMA</t>
  </si>
  <si>
    <t>TUSHAR</t>
  </si>
  <si>
    <t>VARUN KUMAR</t>
  </si>
  <si>
    <t>ADITYA DADWAL</t>
  </si>
  <si>
    <t>REMARKS</t>
  </si>
  <si>
    <t>PASS</t>
  </si>
  <si>
    <t>COMP. IN MATHS</t>
  </si>
  <si>
    <t>COMP. IN HINDI &amp; MATHS</t>
  </si>
  <si>
    <t xml:space="preserve">RANK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</si>
  <si>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</si>
  <si>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</si>
  <si>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</si>
  <si>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</si>
  <si>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</si>
  <si>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</si>
  <si>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</si>
  <si>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</si>
  <si>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</si>
  <si>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</si>
  <si>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PHYSICS</t>
  </si>
  <si>
    <t>CHEMISTRY</t>
  </si>
  <si>
    <t>BIOLOGY</t>
  </si>
  <si>
    <t>COMP. SCIENCE</t>
  </si>
  <si>
    <t>SIMARNJIT SINGH</t>
  </si>
  <si>
    <t>SIMRITI THAKUR</t>
  </si>
  <si>
    <t>SALONI THAKUR</t>
  </si>
  <si>
    <t>HIMANSHU</t>
  </si>
  <si>
    <t>HARSHDEEP KAUR</t>
  </si>
  <si>
    <t>NISHANT SINGH</t>
  </si>
  <si>
    <t>SUMIT DADWAL</t>
  </si>
  <si>
    <t>HARMANJOT SINGH</t>
  </si>
  <si>
    <t>AMARDEEP KAUR</t>
  </si>
  <si>
    <t>CLASS XII BOARD RESULTS 
(SCIENCE STREAM)</t>
  </si>
  <si>
    <t>KV NAME</t>
  </si>
  <si>
    <t>Range</t>
  </si>
  <si>
    <t>Total no. of students registered</t>
  </si>
  <si>
    <t>No. of students appeared</t>
  </si>
  <si>
    <t>No. of students passed</t>
  </si>
  <si>
    <t>No. of students failed</t>
  </si>
  <si>
    <t>Pass %</t>
  </si>
  <si>
    <t>&lt;33%</t>
  </si>
  <si>
    <t>33-44%</t>
  </si>
  <si>
    <t>45-59%</t>
  </si>
  <si>
    <t>60-74%</t>
  </si>
  <si>
    <t>75-89%</t>
  </si>
  <si>
    <t>90% and above</t>
  </si>
  <si>
    <t>Total</t>
  </si>
  <si>
    <t>Remarks</t>
  </si>
  <si>
    <t>BHUNGA</t>
  </si>
  <si>
    <t>CLASS XII CBSE OVERALL RESULTS 
(SCIENCE STREAM)</t>
  </si>
  <si>
    <t>CLASS X CBSE OVERALL RESULTS 
(SCIENCE STREAM)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</si>
</sst>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&quot;Times New Roman&quot;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4" fillId="3" borderId="0" xfId="0" applyFont="1" applyFill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7" fillId="0" borderId="0" xfId="0" applyFont="1"/>
    <xf numFmtId="0" fontId="7" fillId="2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2" fontId="9" fillId="5" borderId="6" xfId="0" applyNumberFormat="1" applyFont="1" applyFill="1" applyBorder="1" applyAlignment="1">
      <alignment horizontal="center" wrapText="1"/>
    </xf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2" fontId="9" fillId="5" borderId="5" xfId="0" applyNumberFormat="1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8" fillId="6" borderId="5" xfId="0" applyFont="1" applyFill="1" applyBorder="1"/>
    <xf numFmtId="0" fontId="11" fillId="0" borderId="5" xfId="0" applyFont="1" applyBorder="1" applyAlignment="1"/>
    <xf numFmtId="0" fontId="11" fillId="0" borderId="5" xfId="0" applyFont="1" applyBorder="1"/>
    <xf numFmtId="2" fontId="1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>
      <selection activeCell="E60" sqref="E60"/>
    </sheetView>
  </sheetViews>
  <sheetFormatPr defaultRowHeight="15"/>
  <cols>
    <col min="1" max="1" width="11.140625" customWidth="1"/>
    <col min="2" max="2" width="25.7109375" customWidth="1"/>
    <col min="3" max="3" width="10.42578125" customWidth="1"/>
    <col min="4" max="4" width="11.7109375" customWidth="1"/>
    <col min="5" max="5" width="13" customWidth="1"/>
    <col min="6" max="6" width="10" customWidth="1"/>
  </cols>
  <sheetData>
    <row r="1" spans="1:13" ht="18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11</v>
      </c>
      <c r="I3" s="4" t="s">
        <v>12</v>
      </c>
      <c r="J3" s="6" t="s">
        <v>54</v>
      </c>
      <c r="K3" s="7"/>
      <c r="L3" s="8" t="s">
        <v>58</v>
      </c>
      <c r="M3" s="4" t="s">
        <v>10</v>
      </c>
    </row>
    <row r="4" spans="1:13">
      <c r="A4" s="4">
        <v>1</v>
      </c>
      <c r="B4" s="4" t="s">
        <v>13</v>
      </c>
      <c r="C4" s="4">
        <v>59</v>
      </c>
      <c r="D4" s="4">
        <v>55</v>
      </c>
      <c r="E4" s="4">
        <v>34</v>
      </c>
      <c r="F4" s="4">
        <v>35</v>
      </c>
      <c r="G4" s="4">
        <v>38</v>
      </c>
      <c r="H4" s="4">
        <f>SUM(C4:G4)</f>
        <v>221</v>
      </c>
      <c r="I4" s="4">
        <f t="shared" ref="I4:I44" si="0">H4/5</f>
        <v>44.2</v>
      </c>
      <c r="J4" s="6" t="s">
        <v>55</v>
      </c>
      <c r="K4" s="7"/>
      <c r="L4" s="8"/>
      <c r="M4" s="4">
        <v>59</v>
      </c>
    </row>
    <row r="5" spans="1:13">
      <c r="A5" s="4">
        <v>2</v>
      </c>
      <c r="B5" s="4" t="s">
        <v>14</v>
      </c>
      <c r="C5" s="4">
        <v>70</v>
      </c>
      <c r="D5" s="4">
        <v>53</v>
      </c>
      <c r="E5" s="4">
        <v>61</v>
      </c>
      <c r="F5" s="4">
        <v>44</v>
      </c>
      <c r="G5" s="4">
        <v>52</v>
      </c>
      <c r="H5" s="4">
        <f t="shared" ref="H5:H44" si="1">SUM(C5:G5)</f>
        <v>280</v>
      </c>
      <c r="I5" s="4">
        <f t="shared" si="0"/>
        <v>56</v>
      </c>
      <c r="J5" s="6" t="s">
        <v>55</v>
      </c>
      <c r="K5" s="7"/>
      <c r="L5" s="8"/>
      <c r="M5" s="4">
        <v>44</v>
      </c>
    </row>
    <row r="6" spans="1:13">
      <c r="A6" s="4">
        <v>3</v>
      </c>
      <c r="B6" s="4" t="s">
        <v>15</v>
      </c>
      <c r="C6" s="4">
        <v>60</v>
      </c>
      <c r="D6" s="4">
        <v>89</v>
      </c>
      <c r="E6" s="4">
        <v>71</v>
      </c>
      <c r="F6" s="4">
        <v>71</v>
      </c>
      <c r="G6" s="4">
        <v>74</v>
      </c>
      <c r="H6" s="4">
        <f t="shared" si="1"/>
        <v>365</v>
      </c>
      <c r="I6" s="4">
        <f t="shared" si="0"/>
        <v>73</v>
      </c>
      <c r="J6" s="6" t="s">
        <v>55</v>
      </c>
      <c r="K6" s="7"/>
      <c r="L6" s="8" t="s">
        <v>67</v>
      </c>
      <c r="M6" s="4">
        <v>75</v>
      </c>
    </row>
    <row r="7" spans="1:13">
      <c r="A7" s="4">
        <v>4</v>
      </c>
      <c r="B7" s="4" t="s">
        <v>16</v>
      </c>
      <c r="C7" s="4">
        <v>68</v>
      </c>
      <c r="D7" s="4">
        <v>70</v>
      </c>
      <c r="E7" s="4">
        <v>55</v>
      </c>
      <c r="F7" s="4">
        <v>49</v>
      </c>
      <c r="G7" s="4">
        <v>49</v>
      </c>
      <c r="H7" s="4">
        <f t="shared" si="1"/>
        <v>291</v>
      </c>
      <c r="I7" s="4">
        <f t="shared" si="0"/>
        <v>58.2</v>
      </c>
      <c r="J7" s="6" t="s">
        <v>55</v>
      </c>
      <c r="K7" s="7"/>
      <c r="L7" s="8"/>
      <c r="M7" s="4">
        <v>71</v>
      </c>
    </row>
    <row r="8" spans="1:13">
      <c r="A8" s="4">
        <v>5</v>
      </c>
      <c r="B8" s="5" t="s">
        <v>17</v>
      </c>
      <c r="C8" s="4">
        <v>45</v>
      </c>
      <c r="D8" s="4">
        <v>37</v>
      </c>
      <c r="E8" s="5">
        <v>29</v>
      </c>
      <c r="F8" s="4">
        <v>34</v>
      </c>
      <c r="G8" s="4">
        <v>38</v>
      </c>
      <c r="H8" s="4">
        <f t="shared" si="1"/>
        <v>183</v>
      </c>
      <c r="I8" s="5">
        <f t="shared" si="0"/>
        <v>36.6</v>
      </c>
      <c r="J8" s="9" t="s">
        <v>56</v>
      </c>
      <c r="K8" s="10"/>
      <c r="L8" s="13"/>
      <c r="M8" s="4">
        <v>39</v>
      </c>
    </row>
    <row r="9" spans="1:13">
      <c r="A9" s="4">
        <v>6</v>
      </c>
      <c r="B9" s="4" t="s">
        <v>18</v>
      </c>
      <c r="C9" s="4">
        <v>53</v>
      </c>
      <c r="D9" s="4">
        <v>67</v>
      </c>
      <c r="E9" s="4">
        <v>33</v>
      </c>
      <c r="F9" s="4">
        <v>40</v>
      </c>
      <c r="G9" s="4">
        <v>51</v>
      </c>
      <c r="H9" s="4">
        <f t="shared" si="1"/>
        <v>244</v>
      </c>
      <c r="I9" s="4">
        <f t="shared" si="0"/>
        <v>48.8</v>
      </c>
      <c r="J9" s="6" t="s">
        <v>55</v>
      </c>
      <c r="K9" s="7"/>
      <c r="L9" s="8"/>
      <c r="M9" s="4">
        <v>71</v>
      </c>
    </row>
    <row r="10" spans="1:13">
      <c r="A10" s="4">
        <v>7</v>
      </c>
      <c r="B10" s="4" t="s">
        <v>19</v>
      </c>
      <c r="C10" s="4">
        <v>69</v>
      </c>
      <c r="D10" s="4">
        <v>61</v>
      </c>
      <c r="E10" s="4">
        <v>36</v>
      </c>
      <c r="F10" s="4">
        <v>39</v>
      </c>
      <c r="G10" s="4">
        <v>51</v>
      </c>
      <c r="H10" s="4">
        <f t="shared" si="1"/>
        <v>256</v>
      </c>
      <c r="I10" s="4">
        <f t="shared" si="0"/>
        <v>51.2</v>
      </c>
      <c r="J10" s="6" t="s">
        <v>55</v>
      </c>
      <c r="K10" s="7"/>
      <c r="L10" s="8"/>
      <c r="M10" s="4">
        <v>60</v>
      </c>
    </row>
    <row r="11" spans="1:13" ht="29.25" customHeight="1">
      <c r="A11" s="4">
        <v>8</v>
      </c>
      <c r="B11" s="5" t="s">
        <v>20</v>
      </c>
      <c r="C11" s="4">
        <v>42</v>
      </c>
      <c r="D11" s="5">
        <v>28</v>
      </c>
      <c r="E11" s="5">
        <v>28</v>
      </c>
      <c r="F11" s="4">
        <v>34</v>
      </c>
      <c r="G11" s="4">
        <v>41</v>
      </c>
      <c r="H11" s="4">
        <f t="shared" si="1"/>
        <v>173</v>
      </c>
      <c r="I11" s="5">
        <f t="shared" si="0"/>
        <v>34.6</v>
      </c>
      <c r="J11" s="11" t="s">
        <v>57</v>
      </c>
      <c r="K11" s="12"/>
      <c r="L11" s="14"/>
      <c r="M11" s="5">
        <v>25</v>
      </c>
    </row>
    <row r="12" spans="1:13">
      <c r="A12" s="4">
        <v>9</v>
      </c>
      <c r="B12" s="4" t="s">
        <v>21</v>
      </c>
      <c r="C12" s="4">
        <v>50</v>
      </c>
      <c r="D12" s="4">
        <v>60</v>
      </c>
      <c r="E12" s="4">
        <v>69</v>
      </c>
      <c r="F12" s="4">
        <v>43</v>
      </c>
      <c r="G12" s="4">
        <v>51</v>
      </c>
      <c r="H12" s="4">
        <f t="shared" si="1"/>
        <v>273</v>
      </c>
      <c r="I12" s="4">
        <f t="shared" si="0"/>
        <v>54.6</v>
      </c>
      <c r="J12" s="6" t="s">
        <v>55</v>
      </c>
      <c r="K12" s="7"/>
      <c r="L12" s="8"/>
      <c r="M12" s="4">
        <v>52</v>
      </c>
    </row>
    <row r="13" spans="1:13">
      <c r="A13" s="4">
        <v>10</v>
      </c>
      <c r="B13" s="4" t="s">
        <v>22</v>
      </c>
      <c r="C13" s="4">
        <v>72</v>
      </c>
      <c r="D13" s="4">
        <v>73</v>
      </c>
      <c r="E13" s="4">
        <v>56</v>
      </c>
      <c r="F13" s="4">
        <v>47</v>
      </c>
      <c r="G13" s="4">
        <v>51</v>
      </c>
      <c r="H13" s="4">
        <f t="shared" si="1"/>
        <v>299</v>
      </c>
      <c r="I13" s="4">
        <f t="shared" si="0"/>
        <v>59.8</v>
      </c>
      <c r="J13" s="6" t="s">
        <v>55</v>
      </c>
      <c r="K13" s="7"/>
      <c r="L13" s="8"/>
      <c r="M13" s="4">
        <v>78</v>
      </c>
    </row>
    <row r="14" spans="1:13">
      <c r="A14" s="4">
        <v>11</v>
      </c>
      <c r="B14" s="4" t="s">
        <v>23</v>
      </c>
      <c r="C14" s="4">
        <v>81</v>
      </c>
      <c r="D14" s="4">
        <v>72</v>
      </c>
      <c r="E14" s="4">
        <v>59</v>
      </c>
      <c r="F14" s="4">
        <v>55</v>
      </c>
      <c r="G14" s="4">
        <v>69</v>
      </c>
      <c r="H14" s="4">
        <f t="shared" si="1"/>
        <v>336</v>
      </c>
      <c r="I14" s="4">
        <f t="shared" si="0"/>
        <v>67.2</v>
      </c>
      <c r="J14" s="6" t="s">
        <v>55</v>
      </c>
      <c r="K14" s="7"/>
      <c r="L14" s="8"/>
      <c r="M14" s="4">
        <v>81</v>
      </c>
    </row>
    <row r="15" spans="1:13">
      <c r="A15" s="4">
        <v>12</v>
      </c>
      <c r="B15" s="4" t="s">
        <v>24</v>
      </c>
      <c r="C15" s="4">
        <v>44</v>
      </c>
      <c r="D15" s="4">
        <v>46</v>
      </c>
      <c r="E15" s="4">
        <v>40</v>
      </c>
      <c r="F15" s="4">
        <v>35</v>
      </c>
      <c r="G15" s="4">
        <v>40</v>
      </c>
      <c r="H15" s="4">
        <f t="shared" si="1"/>
        <v>205</v>
      </c>
      <c r="I15" s="4">
        <f t="shared" si="0"/>
        <v>41</v>
      </c>
      <c r="J15" s="6" t="s">
        <v>55</v>
      </c>
      <c r="K15" s="7"/>
      <c r="L15" s="8"/>
      <c r="M15" s="4">
        <v>57</v>
      </c>
    </row>
    <row r="16" spans="1:13">
      <c r="A16" s="4">
        <v>13</v>
      </c>
      <c r="B16" s="4" t="s">
        <v>25</v>
      </c>
      <c r="C16" s="4">
        <v>71</v>
      </c>
      <c r="D16" s="4">
        <v>61</v>
      </c>
      <c r="E16" s="4">
        <v>35</v>
      </c>
      <c r="F16" s="4">
        <v>42</v>
      </c>
      <c r="G16" s="4">
        <v>48</v>
      </c>
      <c r="H16" s="4">
        <f t="shared" si="1"/>
        <v>257</v>
      </c>
      <c r="I16" s="4">
        <f t="shared" si="0"/>
        <v>51.4</v>
      </c>
      <c r="J16" s="6" t="s">
        <v>55</v>
      </c>
      <c r="K16" s="7"/>
      <c r="L16" s="8"/>
      <c r="M16" s="4">
        <v>66</v>
      </c>
    </row>
    <row r="17" spans="1:13">
      <c r="A17" s="4">
        <v>14</v>
      </c>
      <c r="B17" s="4" t="s">
        <v>26</v>
      </c>
      <c r="C17" s="4">
        <v>58</v>
      </c>
      <c r="D17" s="4">
        <v>67</v>
      </c>
      <c r="E17" s="4">
        <v>36</v>
      </c>
      <c r="F17" s="4">
        <v>41</v>
      </c>
      <c r="G17" s="4">
        <v>51</v>
      </c>
      <c r="H17" s="4">
        <f t="shared" si="1"/>
        <v>253</v>
      </c>
      <c r="I17" s="4">
        <f t="shared" si="0"/>
        <v>50.6</v>
      </c>
      <c r="J17" s="6" t="s">
        <v>55</v>
      </c>
      <c r="K17" s="7"/>
      <c r="L17" s="8"/>
      <c r="M17" s="4">
        <v>46</v>
      </c>
    </row>
    <row r="18" spans="1:13">
      <c r="A18" s="4">
        <v>15</v>
      </c>
      <c r="B18" s="4" t="s">
        <v>27</v>
      </c>
      <c r="C18" s="4">
        <v>64</v>
      </c>
      <c r="D18" s="4">
        <v>89</v>
      </c>
      <c r="E18" s="4">
        <v>45</v>
      </c>
      <c r="F18" s="4">
        <v>52</v>
      </c>
      <c r="G18" s="4">
        <v>61</v>
      </c>
      <c r="H18" s="4">
        <f t="shared" si="1"/>
        <v>311</v>
      </c>
      <c r="I18" s="4">
        <f t="shared" si="0"/>
        <v>62.2</v>
      </c>
      <c r="J18" s="6" t="s">
        <v>55</v>
      </c>
      <c r="K18" s="7"/>
      <c r="L18" s="8"/>
      <c r="M18" s="4">
        <v>88</v>
      </c>
    </row>
    <row r="19" spans="1:13">
      <c r="A19" s="4">
        <v>16</v>
      </c>
      <c r="B19" s="4" t="s">
        <v>28</v>
      </c>
      <c r="C19" s="4">
        <v>86</v>
      </c>
      <c r="D19" s="4">
        <v>83</v>
      </c>
      <c r="E19" s="4">
        <v>73</v>
      </c>
      <c r="F19" s="4">
        <v>68</v>
      </c>
      <c r="G19" s="4">
        <v>84</v>
      </c>
      <c r="H19" s="4">
        <f t="shared" si="1"/>
        <v>394</v>
      </c>
      <c r="I19" s="4">
        <f t="shared" si="0"/>
        <v>78.8</v>
      </c>
      <c r="J19" s="6" t="s">
        <v>55</v>
      </c>
      <c r="K19" s="7"/>
      <c r="L19" s="8" t="s">
        <v>59</v>
      </c>
      <c r="M19" s="4">
        <v>88</v>
      </c>
    </row>
    <row r="20" spans="1:13">
      <c r="A20" s="4">
        <v>17</v>
      </c>
      <c r="B20" s="4" t="s">
        <v>29</v>
      </c>
      <c r="C20" s="4">
        <v>76</v>
      </c>
      <c r="D20" s="4">
        <v>87</v>
      </c>
      <c r="E20" s="4">
        <v>62</v>
      </c>
      <c r="F20" s="4">
        <v>68</v>
      </c>
      <c r="G20" s="4">
        <v>74</v>
      </c>
      <c r="H20" s="4">
        <f t="shared" si="1"/>
        <v>367</v>
      </c>
      <c r="I20" s="4">
        <f t="shared" si="0"/>
        <v>73.400000000000006</v>
      </c>
      <c r="J20" s="6" t="s">
        <v>55</v>
      </c>
      <c r="K20" s="7"/>
      <c r="L20" s="8" t="s">
        <v>66</v>
      </c>
      <c r="M20" s="4">
        <v>83</v>
      </c>
    </row>
    <row r="21" spans="1:13">
      <c r="A21" s="4">
        <v>18</v>
      </c>
      <c r="B21" s="4" t="s">
        <v>30</v>
      </c>
      <c r="C21" s="4">
        <v>71</v>
      </c>
      <c r="D21" s="4">
        <v>82</v>
      </c>
      <c r="E21" s="4">
        <v>72</v>
      </c>
      <c r="F21" s="4">
        <v>73</v>
      </c>
      <c r="G21" s="4">
        <v>72</v>
      </c>
      <c r="H21" s="4">
        <f t="shared" si="1"/>
        <v>370</v>
      </c>
      <c r="I21" s="4">
        <f t="shared" si="0"/>
        <v>74</v>
      </c>
      <c r="J21" s="6" t="s">
        <v>55</v>
      </c>
      <c r="K21" s="7"/>
      <c r="L21" s="8" t="s">
        <v>65</v>
      </c>
      <c r="M21" s="4">
        <v>79</v>
      </c>
    </row>
    <row r="22" spans="1:13">
      <c r="A22" s="4">
        <v>19</v>
      </c>
      <c r="B22" s="4" t="s">
        <v>31</v>
      </c>
      <c r="C22" s="4">
        <v>60</v>
      </c>
      <c r="D22" s="4">
        <v>63</v>
      </c>
      <c r="E22" s="4">
        <v>49</v>
      </c>
      <c r="F22" s="4">
        <v>41</v>
      </c>
      <c r="G22" s="4">
        <v>42</v>
      </c>
      <c r="H22" s="4">
        <f t="shared" si="1"/>
        <v>255</v>
      </c>
      <c r="I22" s="4">
        <f t="shared" si="0"/>
        <v>51</v>
      </c>
      <c r="J22" s="6" t="s">
        <v>55</v>
      </c>
      <c r="K22" s="7"/>
      <c r="L22" s="8"/>
      <c r="M22" s="4">
        <v>66</v>
      </c>
    </row>
    <row r="23" spans="1:13">
      <c r="A23" s="4">
        <v>20</v>
      </c>
      <c r="B23" s="4" t="s">
        <v>32</v>
      </c>
      <c r="C23" s="4">
        <v>79</v>
      </c>
      <c r="D23" s="4">
        <v>86</v>
      </c>
      <c r="E23" s="4">
        <v>60</v>
      </c>
      <c r="F23" s="4">
        <v>71</v>
      </c>
      <c r="G23" s="4">
        <v>93</v>
      </c>
      <c r="H23" s="4">
        <f t="shared" si="1"/>
        <v>389</v>
      </c>
      <c r="I23" s="4">
        <f t="shared" si="0"/>
        <v>77.8</v>
      </c>
      <c r="J23" s="6" t="s">
        <v>55</v>
      </c>
      <c r="K23" s="7"/>
      <c r="L23" s="8" t="s">
        <v>62</v>
      </c>
      <c r="M23" s="4">
        <v>79</v>
      </c>
    </row>
    <row r="24" spans="1:13">
      <c r="A24" s="4">
        <v>21</v>
      </c>
      <c r="B24" s="4" t="s">
        <v>33</v>
      </c>
      <c r="C24" s="4">
        <v>79</v>
      </c>
      <c r="D24" s="4">
        <v>86</v>
      </c>
      <c r="E24" s="4">
        <v>63</v>
      </c>
      <c r="F24" s="4">
        <v>70</v>
      </c>
      <c r="G24" s="4">
        <v>76</v>
      </c>
      <c r="H24" s="4">
        <f t="shared" si="1"/>
        <v>374</v>
      </c>
      <c r="I24" s="4">
        <f t="shared" si="0"/>
        <v>74.8</v>
      </c>
      <c r="J24" s="6" t="s">
        <v>55</v>
      </c>
      <c r="K24" s="7"/>
      <c r="L24" s="8" t="s">
        <v>64</v>
      </c>
      <c r="M24" s="4">
        <v>95</v>
      </c>
    </row>
    <row r="25" spans="1:13">
      <c r="A25" s="4">
        <v>22</v>
      </c>
      <c r="B25" s="4" t="s">
        <v>34</v>
      </c>
      <c r="C25" s="4">
        <v>63</v>
      </c>
      <c r="D25" s="4">
        <v>46</v>
      </c>
      <c r="E25" s="4">
        <v>50</v>
      </c>
      <c r="F25" s="4">
        <v>38</v>
      </c>
      <c r="G25" s="4">
        <v>53</v>
      </c>
      <c r="H25" s="4">
        <f t="shared" si="1"/>
        <v>250</v>
      </c>
      <c r="I25" s="4">
        <f t="shared" si="0"/>
        <v>50</v>
      </c>
      <c r="J25" s="6" t="s">
        <v>55</v>
      </c>
      <c r="K25" s="7"/>
      <c r="L25" s="8"/>
      <c r="M25" s="4">
        <v>55</v>
      </c>
    </row>
    <row r="26" spans="1:13">
      <c r="A26" s="4">
        <v>23</v>
      </c>
      <c r="B26" s="4" t="s">
        <v>35</v>
      </c>
      <c r="C26" s="4">
        <v>65</v>
      </c>
      <c r="D26" s="4">
        <v>63</v>
      </c>
      <c r="E26" s="4">
        <v>43</v>
      </c>
      <c r="F26" s="4">
        <v>47</v>
      </c>
      <c r="G26" s="4">
        <v>60</v>
      </c>
      <c r="H26" s="4">
        <f t="shared" si="1"/>
        <v>278</v>
      </c>
      <c r="I26" s="4">
        <f t="shared" si="0"/>
        <v>55.6</v>
      </c>
      <c r="J26" s="6" t="s">
        <v>55</v>
      </c>
      <c r="K26" s="7"/>
      <c r="L26" s="8"/>
      <c r="M26" s="4">
        <v>78</v>
      </c>
    </row>
    <row r="27" spans="1:13">
      <c r="A27" s="4">
        <v>24</v>
      </c>
      <c r="B27" s="4" t="s">
        <v>36</v>
      </c>
      <c r="C27" s="4">
        <v>63</v>
      </c>
      <c r="D27" s="4">
        <v>80</v>
      </c>
      <c r="E27" s="4">
        <v>56</v>
      </c>
      <c r="F27" s="4">
        <v>54</v>
      </c>
      <c r="G27" s="4">
        <v>66</v>
      </c>
      <c r="H27" s="4">
        <f t="shared" si="1"/>
        <v>319</v>
      </c>
      <c r="I27" s="4">
        <f t="shared" si="0"/>
        <v>63.8</v>
      </c>
      <c r="J27" s="6" t="s">
        <v>55</v>
      </c>
      <c r="K27" s="7"/>
      <c r="L27" s="8"/>
      <c r="M27" s="4">
        <v>79</v>
      </c>
    </row>
    <row r="28" spans="1:13">
      <c r="A28" s="4">
        <v>25</v>
      </c>
      <c r="B28" s="4" t="s">
        <v>37</v>
      </c>
      <c r="C28" s="4">
        <v>78</v>
      </c>
      <c r="D28" s="4">
        <v>79</v>
      </c>
      <c r="E28" s="4">
        <v>61</v>
      </c>
      <c r="F28" s="4">
        <v>49</v>
      </c>
      <c r="G28" s="4">
        <v>56</v>
      </c>
      <c r="H28" s="4">
        <f t="shared" si="1"/>
        <v>323</v>
      </c>
      <c r="I28" s="4">
        <f t="shared" si="0"/>
        <v>64.599999999999994</v>
      </c>
      <c r="J28" s="6" t="s">
        <v>55</v>
      </c>
      <c r="K28" s="7"/>
      <c r="L28" s="8"/>
      <c r="M28" s="4">
        <v>86</v>
      </c>
    </row>
    <row r="29" spans="1:13">
      <c r="A29" s="4">
        <v>26</v>
      </c>
      <c r="B29" s="5" t="s">
        <v>38</v>
      </c>
      <c r="C29" s="4">
        <v>52</v>
      </c>
      <c r="D29" s="4">
        <v>37</v>
      </c>
      <c r="E29" s="5">
        <v>28</v>
      </c>
      <c r="F29" s="4">
        <v>33</v>
      </c>
      <c r="G29" s="4">
        <v>38</v>
      </c>
      <c r="H29" s="4">
        <f t="shared" si="1"/>
        <v>188</v>
      </c>
      <c r="I29" s="5">
        <f t="shared" si="0"/>
        <v>37.6</v>
      </c>
      <c r="J29" s="9" t="s">
        <v>56</v>
      </c>
      <c r="K29" s="10"/>
      <c r="L29" s="13"/>
      <c r="M29" s="4">
        <v>30</v>
      </c>
    </row>
    <row r="30" spans="1:13">
      <c r="A30" s="4">
        <v>27</v>
      </c>
      <c r="B30" s="4" t="s">
        <v>39</v>
      </c>
      <c r="C30" s="4">
        <v>57</v>
      </c>
      <c r="D30" s="4">
        <v>65</v>
      </c>
      <c r="E30" s="4">
        <v>54</v>
      </c>
      <c r="F30" s="4">
        <v>46</v>
      </c>
      <c r="G30" s="4">
        <v>42</v>
      </c>
      <c r="H30" s="4">
        <f t="shared" si="1"/>
        <v>264</v>
      </c>
      <c r="I30" s="4">
        <f t="shared" si="0"/>
        <v>52.8</v>
      </c>
      <c r="J30" s="6" t="s">
        <v>55</v>
      </c>
      <c r="K30" s="7"/>
      <c r="L30" s="8"/>
      <c r="M30" s="4">
        <v>65</v>
      </c>
    </row>
    <row r="31" spans="1:13">
      <c r="A31" s="4">
        <v>28</v>
      </c>
      <c r="B31" s="4" t="s">
        <v>40</v>
      </c>
      <c r="C31" s="4">
        <v>81</v>
      </c>
      <c r="D31" s="4">
        <v>81</v>
      </c>
      <c r="E31" s="4">
        <v>69</v>
      </c>
      <c r="F31" s="4">
        <v>60</v>
      </c>
      <c r="G31" s="4">
        <v>64</v>
      </c>
      <c r="H31" s="4">
        <f t="shared" si="1"/>
        <v>355</v>
      </c>
      <c r="I31" s="4">
        <f t="shared" si="0"/>
        <v>71</v>
      </c>
      <c r="J31" s="6" t="s">
        <v>55</v>
      </c>
      <c r="K31" s="7"/>
      <c r="L31" s="8" t="s">
        <v>68</v>
      </c>
      <c r="M31" s="4">
        <v>80</v>
      </c>
    </row>
    <row r="32" spans="1:13">
      <c r="A32" s="4">
        <v>29</v>
      </c>
      <c r="B32" s="4" t="s">
        <v>41</v>
      </c>
      <c r="C32" s="4">
        <v>63</v>
      </c>
      <c r="D32" s="4">
        <v>52</v>
      </c>
      <c r="E32" s="4">
        <v>50</v>
      </c>
      <c r="F32" s="4">
        <v>50</v>
      </c>
      <c r="G32" s="4">
        <v>59</v>
      </c>
      <c r="H32" s="4">
        <f t="shared" si="1"/>
        <v>274</v>
      </c>
      <c r="I32" s="4">
        <f t="shared" si="0"/>
        <v>54.8</v>
      </c>
      <c r="J32" s="6" t="s">
        <v>55</v>
      </c>
      <c r="K32" s="7"/>
      <c r="L32" s="8"/>
      <c r="M32" s="4">
        <v>68</v>
      </c>
    </row>
    <row r="33" spans="1:13">
      <c r="A33" s="4">
        <v>30</v>
      </c>
      <c r="B33" s="4" t="s">
        <v>42</v>
      </c>
      <c r="C33" s="4">
        <v>83</v>
      </c>
      <c r="D33" s="4">
        <v>45</v>
      </c>
      <c r="E33" s="4">
        <v>62</v>
      </c>
      <c r="F33" s="4">
        <v>76</v>
      </c>
      <c r="G33" s="4">
        <v>76</v>
      </c>
      <c r="H33" s="4">
        <f t="shared" si="1"/>
        <v>342</v>
      </c>
      <c r="I33" s="4">
        <f t="shared" si="0"/>
        <v>68.400000000000006</v>
      </c>
      <c r="J33" s="6" t="s">
        <v>55</v>
      </c>
      <c r="K33" s="7"/>
      <c r="L33" s="8"/>
      <c r="M33" s="4"/>
    </row>
    <row r="34" spans="1:13">
      <c r="A34" s="4">
        <v>31</v>
      </c>
      <c r="B34" s="4" t="s">
        <v>43</v>
      </c>
      <c r="C34" s="4">
        <v>64</v>
      </c>
      <c r="D34" s="4">
        <v>62</v>
      </c>
      <c r="E34" s="4">
        <v>67</v>
      </c>
      <c r="F34" s="4">
        <v>59</v>
      </c>
      <c r="G34" s="4">
        <v>60</v>
      </c>
      <c r="H34" s="4">
        <f t="shared" si="1"/>
        <v>312</v>
      </c>
      <c r="I34" s="4">
        <f t="shared" si="0"/>
        <v>62.4</v>
      </c>
      <c r="J34" s="6" t="s">
        <v>55</v>
      </c>
      <c r="K34" s="7"/>
      <c r="L34" s="8"/>
      <c r="M34" s="4">
        <v>66</v>
      </c>
    </row>
    <row r="35" spans="1:13">
      <c r="A35" s="4">
        <v>32</v>
      </c>
      <c r="B35" s="4" t="s">
        <v>44</v>
      </c>
      <c r="C35" s="4">
        <v>51</v>
      </c>
      <c r="D35" s="4">
        <v>47</v>
      </c>
      <c r="E35" s="4">
        <v>39</v>
      </c>
      <c r="F35" s="4">
        <v>44</v>
      </c>
      <c r="G35" s="4">
        <v>49</v>
      </c>
      <c r="H35" s="4">
        <f t="shared" si="1"/>
        <v>230</v>
      </c>
      <c r="I35" s="4">
        <f t="shared" si="0"/>
        <v>46</v>
      </c>
      <c r="J35" s="6" t="s">
        <v>55</v>
      </c>
      <c r="K35" s="7"/>
      <c r="L35" s="8"/>
      <c r="M35" s="4">
        <v>33</v>
      </c>
    </row>
    <row r="36" spans="1:13">
      <c r="A36" s="4">
        <v>33</v>
      </c>
      <c r="B36" s="4" t="s">
        <v>45</v>
      </c>
      <c r="C36" s="4">
        <v>75</v>
      </c>
      <c r="D36" s="4">
        <v>74</v>
      </c>
      <c r="E36" s="4">
        <v>63</v>
      </c>
      <c r="F36" s="4">
        <v>59</v>
      </c>
      <c r="G36" s="4">
        <v>59</v>
      </c>
      <c r="H36" s="4">
        <f t="shared" si="1"/>
        <v>330</v>
      </c>
      <c r="I36" s="4">
        <f t="shared" si="0"/>
        <v>66</v>
      </c>
      <c r="J36" s="6" t="s">
        <v>55</v>
      </c>
      <c r="K36" s="7"/>
      <c r="L36" s="8"/>
      <c r="M36" s="4">
        <v>59</v>
      </c>
    </row>
    <row r="37" spans="1:13">
      <c r="A37" s="4">
        <v>34</v>
      </c>
      <c r="B37" s="4" t="s">
        <v>46</v>
      </c>
      <c r="C37" s="4">
        <v>74</v>
      </c>
      <c r="D37" s="4">
        <v>83</v>
      </c>
      <c r="E37" s="4">
        <v>76</v>
      </c>
      <c r="F37" s="4">
        <v>76</v>
      </c>
      <c r="G37" s="4">
        <v>72</v>
      </c>
      <c r="H37" s="4">
        <f t="shared" si="1"/>
        <v>381</v>
      </c>
      <c r="I37" s="4">
        <f t="shared" si="0"/>
        <v>76.2</v>
      </c>
      <c r="J37" s="6" t="s">
        <v>55</v>
      </c>
      <c r="K37" s="7"/>
      <c r="L37" s="8" t="s">
        <v>63</v>
      </c>
      <c r="M37" s="4">
        <v>89</v>
      </c>
    </row>
    <row r="38" spans="1:13">
      <c r="A38" s="4">
        <v>35</v>
      </c>
      <c r="B38" s="4" t="s">
        <v>47</v>
      </c>
      <c r="C38" s="4">
        <v>82</v>
      </c>
      <c r="D38" s="4">
        <v>78</v>
      </c>
      <c r="E38" s="4">
        <v>72</v>
      </c>
      <c r="F38" s="4">
        <v>74</v>
      </c>
      <c r="G38" s="4">
        <v>87</v>
      </c>
      <c r="H38" s="4">
        <f t="shared" si="1"/>
        <v>393</v>
      </c>
      <c r="I38" s="4">
        <f t="shared" si="0"/>
        <v>78.599999999999994</v>
      </c>
      <c r="J38" s="6" t="s">
        <v>55</v>
      </c>
      <c r="K38" s="7"/>
      <c r="L38" s="8" t="s">
        <v>60</v>
      </c>
      <c r="M38" s="4">
        <v>73</v>
      </c>
    </row>
    <row r="39" spans="1:13">
      <c r="A39" s="4">
        <v>36</v>
      </c>
      <c r="B39" s="4" t="s">
        <v>48</v>
      </c>
      <c r="C39" s="4">
        <v>76</v>
      </c>
      <c r="D39" s="4">
        <v>80</v>
      </c>
      <c r="E39" s="4">
        <v>56</v>
      </c>
      <c r="F39" s="4">
        <v>54</v>
      </c>
      <c r="G39" s="4">
        <v>63</v>
      </c>
      <c r="H39" s="4">
        <f t="shared" si="1"/>
        <v>329</v>
      </c>
      <c r="I39" s="4">
        <f t="shared" si="0"/>
        <v>65.8</v>
      </c>
      <c r="J39" s="6" t="s">
        <v>55</v>
      </c>
      <c r="K39" s="7"/>
      <c r="L39" s="8"/>
      <c r="M39" s="4">
        <v>92</v>
      </c>
    </row>
    <row r="40" spans="1:13">
      <c r="A40" s="4">
        <v>37</v>
      </c>
      <c r="B40" s="4" t="s">
        <v>49</v>
      </c>
      <c r="C40" s="4">
        <v>80</v>
      </c>
      <c r="D40" s="4">
        <v>86</v>
      </c>
      <c r="E40" s="4">
        <v>68</v>
      </c>
      <c r="F40" s="4">
        <v>74</v>
      </c>
      <c r="G40" s="4">
        <v>83</v>
      </c>
      <c r="H40" s="4">
        <f t="shared" si="1"/>
        <v>391</v>
      </c>
      <c r="I40" s="4">
        <f t="shared" si="0"/>
        <v>78.2</v>
      </c>
      <c r="J40" s="6" t="s">
        <v>55</v>
      </c>
      <c r="K40" s="7"/>
      <c r="L40" s="8" t="s">
        <v>61</v>
      </c>
      <c r="M40" s="4">
        <v>92</v>
      </c>
    </row>
    <row r="41" spans="1:13">
      <c r="A41" s="4">
        <v>38</v>
      </c>
      <c r="B41" s="4" t="s">
        <v>50</v>
      </c>
      <c r="C41" s="4">
        <v>70</v>
      </c>
      <c r="D41" s="4">
        <v>72</v>
      </c>
      <c r="E41" s="4">
        <v>41</v>
      </c>
      <c r="F41" s="4">
        <v>48</v>
      </c>
      <c r="G41" s="4">
        <v>63</v>
      </c>
      <c r="H41" s="4">
        <f t="shared" si="1"/>
        <v>294</v>
      </c>
      <c r="I41" s="4">
        <f t="shared" si="0"/>
        <v>58.8</v>
      </c>
      <c r="J41" s="6" t="s">
        <v>55</v>
      </c>
      <c r="K41" s="7"/>
      <c r="L41" s="8"/>
      <c r="M41" s="4">
        <v>92</v>
      </c>
    </row>
    <row r="42" spans="1:13">
      <c r="A42" s="4">
        <v>39</v>
      </c>
      <c r="B42" s="4" t="s">
        <v>51</v>
      </c>
      <c r="C42" s="4">
        <v>63</v>
      </c>
      <c r="D42" s="4">
        <v>54</v>
      </c>
      <c r="E42" s="4">
        <v>42</v>
      </c>
      <c r="F42" s="4">
        <v>36</v>
      </c>
      <c r="G42" s="4">
        <v>49</v>
      </c>
      <c r="H42" s="4">
        <f t="shared" si="1"/>
        <v>244</v>
      </c>
      <c r="I42" s="4">
        <f t="shared" si="0"/>
        <v>48.8</v>
      </c>
      <c r="J42" s="6" t="s">
        <v>55</v>
      </c>
      <c r="K42" s="7"/>
      <c r="L42" s="8"/>
      <c r="M42" s="4">
        <v>57</v>
      </c>
    </row>
    <row r="43" spans="1:13">
      <c r="A43" s="4">
        <v>40</v>
      </c>
      <c r="B43" s="5" t="s">
        <v>52</v>
      </c>
      <c r="C43" s="4">
        <v>55</v>
      </c>
      <c r="D43" s="4">
        <v>53</v>
      </c>
      <c r="E43" s="5">
        <v>26</v>
      </c>
      <c r="F43" s="4">
        <v>34</v>
      </c>
      <c r="G43" s="4">
        <v>48</v>
      </c>
      <c r="H43" s="4">
        <f t="shared" si="1"/>
        <v>216</v>
      </c>
      <c r="I43" s="5">
        <f t="shared" si="0"/>
        <v>43.2</v>
      </c>
      <c r="J43" s="9" t="s">
        <v>56</v>
      </c>
      <c r="K43" s="10"/>
      <c r="L43" s="13"/>
      <c r="M43" s="4">
        <v>61</v>
      </c>
    </row>
    <row r="44" spans="1:13">
      <c r="A44" s="4">
        <v>41</v>
      </c>
      <c r="B44" s="4" t="s">
        <v>53</v>
      </c>
      <c r="C44" s="4">
        <v>64</v>
      </c>
      <c r="D44" s="4">
        <v>52</v>
      </c>
      <c r="E44" s="4">
        <v>48</v>
      </c>
      <c r="F44" s="4">
        <v>48</v>
      </c>
      <c r="G44" s="4">
        <v>66</v>
      </c>
      <c r="H44" s="4">
        <f t="shared" si="1"/>
        <v>278</v>
      </c>
      <c r="I44" s="4">
        <f t="shared" si="0"/>
        <v>55.6</v>
      </c>
      <c r="J44" s="6" t="s">
        <v>55</v>
      </c>
      <c r="K44" s="7"/>
      <c r="L44" s="8"/>
      <c r="M44" s="4">
        <v>63</v>
      </c>
    </row>
    <row r="49" spans="1:14" ht="18.75">
      <c r="A49" s="23"/>
      <c r="B49" s="24" t="s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>
      <c r="A50" s="23"/>
      <c r="B50" s="22" t="s">
        <v>100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5" t="s">
        <v>83</v>
      </c>
      <c r="B51" s="26"/>
      <c r="C51" s="26"/>
      <c r="D51" s="26"/>
      <c r="E51" s="26"/>
      <c r="F51" s="27" t="s">
        <v>84</v>
      </c>
      <c r="G51" s="28"/>
      <c r="H51" s="28"/>
      <c r="I51" s="28"/>
      <c r="J51" s="28"/>
      <c r="K51" s="28"/>
      <c r="L51" s="29"/>
      <c r="M51" s="26"/>
      <c r="N51" s="26"/>
    </row>
    <row r="52" spans="1:14" ht="39">
      <c r="A52" s="30"/>
      <c r="B52" s="26" t="s">
        <v>85</v>
      </c>
      <c r="C52" s="26" t="s">
        <v>86</v>
      </c>
      <c r="D52" s="26" t="s">
        <v>87</v>
      </c>
      <c r="E52" s="26" t="s">
        <v>88</v>
      </c>
      <c r="F52" s="31" t="s">
        <v>89</v>
      </c>
      <c r="G52" s="32" t="s">
        <v>90</v>
      </c>
      <c r="H52" s="32" t="s">
        <v>91</v>
      </c>
      <c r="I52" s="32" t="s">
        <v>92</v>
      </c>
      <c r="J52" s="32" t="s">
        <v>93</v>
      </c>
      <c r="K52" s="32" t="s">
        <v>94</v>
      </c>
      <c r="L52" s="32" t="s">
        <v>95</v>
      </c>
      <c r="M52" s="26" t="s">
        <v>96</v>
      </c>
      <c r="N52" s="26" t="s">
        <v>97</v>
      </c>
    </row>
    <row r="53" spans="1:14" ht="15.75">
      <c r="A53" s="33" t="s">
        <v>98</v>
      </c>
      <c r="B53" s="34">
        <v>41</v>
      </c>
      <c r="C53" s="34">
        <v>41</v>
      </c>
      <c r="D53" s="34">
        <v>37</v>
      </c>
      <c r="E53" s="35">
        <f t="shared" ref="E53" si="2">C53-D53</f>
        <v>4</v>
      </c>
      <c r="F53" s="36">
        <f t="shared" ref="F53" si="3">D53/C53*100</f>
        <v>90.243902439024396</v>
      </c>
      <c r="G53" s="34">
        <v>4</v>
      </c>
      <c r="H53" s="34">
        <v>2</v>
      </c>
      <c r="I53" s="34">
        <v>16</v>
      </c>
      <c r="J53" s="34">
        <v>13</v>
      </c>
      <c r="K53" s="34">
        <v>6</v>
      </c>
      <c r="L53" s="34">
        <v>0</v>
      </c>
      <c r="M53" s="35">
        <f t="shared" ref="M53" si="4">SUM(G53:L53)</f>
        <v>41</v>
      </c>
      <c r="N53" s="35"/>
    </row>
  </sheetData>
  <mergeCells count="48">
    <mergeCell ref="B49:N49"/>
    <mergeCell ref="B50:N50"/>
    <mergeCell ref="A51:A52"/>
    <mergeCell ref="F51:L51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A1:M1"/>
    <mergeCell ref="A2:M2"/>
    <mergeCell ref="J3:K3"/>
    <mergeCell ref="J8:K8"/>
    <mergeCell ref="J5:K5"/>
    <mergeCell ref="J4:K4"/>
    <mergeCell ref="J6:K6"/>
    <mergeCell ref="J7:K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0D09-1B9F-4E67-88C3-AFB8D6DD15B5}">
  <dimension ref="A1:N25"/>
  <sheetViews>
    <sheetView workbookViewId="0">
      <selection activeCell="S21" sqref="S21"/>
    </sheetView>
  </sheetViews>
  <sheetFormatPr defaultRowHeight="15"/>
  <cols>
    <col min="1" max="1" width="12.7109375" customWidth="1"/>
    <col min="2" max="2" width="19" customWidth="1"/>
    <col min="9" max="9" width="15.42578125" customWidth="1"/>
  </cols>
  <sheetData>
    <row r="1" spans="1:14" ht="18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69</v>
      </c>
      <c r="G3" s="15" t="s">
        <v>70</v>
      </c>
      <c r="H3" s="15" t="s">
        <v>71</v>
      </c>
      <c r="I3" s="15" t="s">
        <v>72</v>
      </c>
      <c r="J3" s="15"/>
      <c r="K3" s="15" t="s">
        <v>12</v>
      </c>
      <c r="L3" s="16" t="s">
        <v>54</v>
      </c>
      <c r="M3" s="17"/>
      <c r="N3" s="18" t="s">
        <v>58</v>
      </c>
    </row>
    <row r="4" spans="1:14">
      <c r="A4" s="4">
        <v>1</v>
      </c>
      <c r="B4" s="4" t="s">
        <v>73</v>
      </c>
      <c r="C4" s="4">
        <v>75</v>
      </c>
      <c r="D4" s="4">
        <v>93</v>
      </c>
      <c r="E4" s="4">
        <v>80</v>
      </c>
      <c r="F4" s="4">
        <v>69</v>
      </c>
      <c r="G4" s="4">
        <v>81</v>
      </c>
      <c r="H4" s="4"/>
      <c r="I4" s="4"/>
      <c r="J4" s="4">
        <f>SUM(C4:I4)</f>
        <v>398</v>
      </c>
      <c r="K4" s="4">
        <f>J4/5</f>
        <v>79.599999999999994</v>
      </c>
      <c r="L4" s="6" t="s">
        <v>55</v>
      </c>
      <c r="M4" s="7"/>
      <c r="N4" s="8" t="s">
        <v>64</v>
      </c>
    </row>
    <row r="5" spans="1:14">
      <c r="A5" s="4">
        <v>2</v>
      </c>
      <c r="B5" s="4" t="s">
        <v>74</v>
      </c>
      <c r="C5" s="4">
        <v>95</v>
      </c>
      <c r="D5" s="4"/>
      <c r="E5" s="4">
        <v>94</v>
      </c>
      <c r="F5" s="4">
        <v>95</v>
      </c>
      <c r="G5" s="4">
        <v>95</v>
      </c>
      <c r="H5" s="4"/>
      <c r="I5" s="4">
        <v>98</v>
      </c>
      <c r="J5" s="4">
        <f t="shared" ref="J5:J13" si="0">SUM(C5:I5)</f>
        <v>477</v>
      </c>
      <c r="K5" s="4">
        <f>J5/5</f>
        <v>95.4</v>
      </c>
      <c r="L5" s="6" t="s">
        <v>55</v>
      </c>
      <c r="M5" s="7"/>
      <c r="N5" s="8" t="s">
        <v>59</v>
      </c>
    </row>
    <row r="6" spans="1:14">
      <c r="A6" s="4">
        <v>3</v>
      </c>
      <c r="B6" s="4" t="s">
        <v>75</v>
      </c>
      <c r="C6" s="4">
        <v>80</v>
      </c>
      <c r="D6" s="4"/>
      <c r="E6" s="4">
        <v>69</v>
      </c>
      <c r="F6" s="4">
        <v>70</v>
      </c>
      <c r="G6" s="4">
        <v>92</v>
      </c>
      <c r="H6" s="4"/>
      <c r="I6" s="4">
        <v>98</v>
      </c>
      <c r="J6" s="4">
        <f t="shared" si="0"/>
        <v>409</v>
      </c>
      <c r="K6" s="4">
        <f t="shared" ref="K5:K13" si="1">J6/5</f>
        <v>81.8</v>
      </c>
      <c r="L6" s="6" t="s">
        <v>55</v>
      </c>
      <c r="M6" s="7"/>
      <c r="N6" s="8" t="s">
        <v>63</v>
      </c>
    </row>
    <row r="7" spans="1:14">
      <c r="A7" s="4">
        <v>4</v>
      </c>
      <c r="B7" s="4" t="s">
        <v>76</v>
      </c>
      <c r="C7" s="4">
        <v>90</v>
      </c>
      <c r="E7" s="4">
        <v>54</v>
      </c>
      <c r="F7" s="4">
        <v>56</v>
      </c>
      <c r="G7" s="4">
        <v>63</v>
      </c>
      <c r="H7" s="4"/>
      <c r="I7" s="4">
        <v>88</v>
      </c>
      <c r="J7" s="4">
        <f t="shared" si="0"/>
        <v>351</v>
      </c>
      <c r="K7" s="4">
        <f t="shared" si="1"/>
        <v>70.2</v>
      </c>
      <c r="L7" s="6" t="s">
        <v>55</v>
      </c>
      <c r="M7" s="7"/>
      <c r="N7" s="8" t="s">
        <v>67</v>
      </c>
    </row>
    <row r="8" spans="1:14">
      <c r="A8" s="4">
        <v>5</v>
      </c>
      <c r="B8" s="19" t="s">
        <v>77</v>
      </c>
      <c r="C8" s="4">
        <v>85</v>
      </c>
      <c r="E8" s="19">
        <v>61</v>
      </c>
      <c r="F8" s="4">
        <v>70</v>
      </c>
      <c r="G8" s="4">
        <v>80</v>
      </c>
      <c r="H8" s="4"/>
      <c r="I8" s="4">
        <v>88</v>
      </c>
      <c r="J8" s="4">
        <f t="shared" si="0"/>
        <v>384</v>
      </c>
      <c r="K8" s="4">
        <f t="shared" si="1"/>
        <v>76.8</v>
      </c>
      <c r="L8" s="6" t="s">
        <v>55</v>
      </c>
      <c r="M8" s="7"/>
      <c r="N8" s="21" t="s">
        <v>66</v>
      </c>
    </row>
    <row r="9" spans="1:14">
      <c r="A9" s="4">
        <v>6</v>
      </c>
      <c r="B9" s="4" t="s">
        <v>78</v>
      </c>
      <c r="C9" s="4">
        <v>69</v>
      </c>
      <c r="E9" s="4">
        <v>43</v>
      </c>
      <c r="F9" s="4">
        <v>52</v>
      </c>
      <c r="G9" s="4">
        <v>59</v>
      </c>
      <c r="H9" s="4"/>
      <c r="I9" s="4">
        <v>87</v>
      </c>
      <c r="J9" s="4">
        <f t="shared" si="0"/>
        <v>310</v>
      </c>
      <c r="K9" s="4">
        <f t="shared" si="1"/>
        <v>62</v>
      </c>
      <c r="L9" s="6" t="s">
        <v>55</v>
      </c>
      <c r="M9" s="7"/>
      <c r="N9" s="8" t="s">
        <v>68</v>
      </c>
    </row>
    <row r="10" spans="1:14">
      <c r="A10" s="4">
        <v>7</v>
      </c>
      <c r="B10" s="4" t="s">
        <v>79</v>
      </c>
      <c r="C10" s="4">
        <v>84</v>
      </c>
      <c r="D10" s="4">
        <v>76</v>
      </c>
      <c r="E10" s="4"/>
      <c r="F10" s="4">
        <v>85</v>
      </c>
      <c r="G10" s="4">
        <v>90</v>
      </c>
      <c r="H10" s="4">
        <v>82</v>
      </c>
      <c r="I10" s="4"/>
      <c r="J10" s="4">
        <f t="shared" si="0"/>
        <v>417</v>
      </c>
      <c r="K10" s="4">
        <f t="shared" si="1"/>
        <v>83.4</v>
      </c>
      <c r="L10" s="6" t="s">
        <v>55</v>
      </c>
      <c r="M10" s="7"/>
      <c r="N10" s="8" t="s">
        <v>62</v>
      </c>
    </row>
    <row r="11" spans="1:14" ht="15" customHeight="1">
      <c r="A11" s="4">
        <v>8</v>
      </c>
      <c r="B11" s="19" t="s">
        <v>80</v>
      </c>
      <c r="C11" s="19">
        <v>91</v>
      </c>
      <c r="D11" s="19">
        <v>81</v>
      </c>
      <c r="E11" s="19"/>
      <c r="F11" s="4">
        <v>68</v>
      </c>
      <c r="G11" s="4">
        <v>74</v>
      </c>
      <c r="H11" s="4">
        <v>78</v>
      </c>
      <c r="I11" s="4"/>
      <c r="J11" s="4">
        <f t="shared" si="0"/>
        <v>392</v>
      </c>
      <c r="K11" s="4">
        <f t="shared" si="1"/>
        <v>78.400000000000006</v>
      </c>
      <c r="L11" s="6" t="s">
        <v>55</v>
      </c>
      <c r="M11" s="7"/>
      <c r="N11" s="20" t="s">
        <v>65</v>
      </c>
    </row>
    <row r="12" spans="1:14">
      <c r="A12" s="4">
        <v>9</v>
      </c>
      <c r="B12" s="4" t="s">
        <v>81</v>
      </c>
      <c r="C12" s="4">
        <v>84</v>
      </c>
      <c r="D12" s="4">
        <v>92</v>
      </c>
      <c r="E12" s="4"/>
      <c r="F12" s="4">
        <v>70</v>
      </c>
      <c r="G12" s="4">
        <v>88</v>
      </c>
      <c r="H12" s="4">
        <v>92</v>
      </c>
      <c r="I12" s="4"/>
      <c r="J12" s="4">
        <f t="shared" si="0"/>
        <v>426</v>
      </c>
      <c r="K12" s="4">
        <f t="shared" si="1"/>
        <v>85.2</v>
      </c>
      <c r="L12" s="6" t="s">
        <v>55</v>
      </c>
      <c r="M12" s="7"/>
      <c r="N12" s="8" t="s">
        <v>61</v>
      </c>
    </row>
    <row r="13" spans="1:14">
      <c r="A13" s="4">
        <v>10</v>
      </c>
      <c r="B13" s="4" t="s">
        <v>34</v>
      </c>
      <c r="C13" s="4">
        <v>78</v>
      </c>
      <c r="D13" s="4">
        <v>93</v>
      </c>
      <c r="E13" s="4"/>
      <c r="F13" s="4">
        <v>92</v>
      </c>
      <c r="G13" s="4">
        <v>92</v>
      </c>
      <c r="H13" s="4">
        <v>89</v>
      </c>
      <c r="I13" s="4"/>
      <c r="J13" s="4">
        <f t="shared" si="0"/>
        <v>444</v>
      </c>
      <c r="K13" s="4">
        <f t="shared" si="1"/>
        <v>88.8</v>
      </c>
      <c r="L13" s="6" t="s">
        <v>55</v>
      </c>
      <c r="M13" s="7"/>
      <c r="N13" s="8" t="s">
        <v>60</v>
      </c>
    </row>
    <row r="21" spans="1:14" ht="18.75">
      <c r="A21" s="23"/>
      <c r="B21" s="24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>
      <c r="A22" s="23"/>
      <c r="B22" s="22" t="s">
        <v>99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5" t="s">
        <v>83</v>
      </c>
      <c r="B23" s="26"/>
      <c r="C23" s="26"/>
      <c r="D23" s="26"/>
      <c r="E23" s="26"/>
      <c r="F23" s="27" t="s">
        <v>84</v>
      </c>
      <c r="G23" s="28"/>
      <c r="H23" s="28"/>
      <c r="I23" s="28"/>
      <c r="J23" s="28"/>
      <c r="K23" s="28"/>
      <c r="L23" s="29"/>
      <c r="M23" s="26"/>
      <c r="N23" s="26"/>
    </row>
    <row r="24" spans="1:14" ht="39">
      <c r="A24" s="30"/>
      <c r="B24" s="26" t="s">
        <v>85</v>
      </c>
      <c r="C24" s="26" t="s">
        <v>86</v>
      </c>
      <c r="D24" s="26" t="s">
        <v>87</v>
      </c>
      <c r="E24" s="26" t="s">
        <v>88</v>
      </c>
      <c r="F24" s="31" t="s">
        <v>89</v>
      </c>
      <c r="G24" s="32" t="s">
        <v>90</v>
      </c>
      <c r="H24" s="32" t="s">
        <v>91</v>
      </c>
      <c r="I24" s="32" t="s">
        <v>92</v>
      </c>
      <c r="J24" s="32" t="s">
        <v>93</v>
      </c>
      <c r="K24" s="32" t="s">
        <v>94</v>
      </c>
      <c r="L24" s="32" t="s">
        <v>95</v>
      </c>
      <c r="M24" s="26" t="s">
        <v>96</v>
      </c>
      <c r="N24" s="26" t="s">
        <v>97</v>
      </c>
    </row>
    <row r="25" spans="1:14" ht="15.75">
      <c r="A25" s="33" t="s">
        <v>98</v>
      </c>
      <c r="B25" s="34">
        <v>10</v>
      </c>
      <c r="C25" s="34">
        <v>10</v>
      </c>
      <c r="D25" s="34">
        <v>10</v>
      </c>
      <c r="E25" s="35">
        <f t="shared" ref="E25" si="2">C25-D25</f>
        <v>0</v>
      </c>
      <c r="F25" s="36">
        <f t="shared" ref="F25" si="3">D25/C25*100</f>
        <v>100</v>
      </c>
      <c r="G25" s="34">
        <v>0</v>
      </c>
      <c r="H25" s="34">
        <v>0</v>
      </c>
      <c r="I25" s="34">
        <v>0</v>
      </c>
      <c r="J25" s="34">
        <v>2</v>
      </c>
      <c r="K25" s="34">
        <v>7</v>
      </c>
      <c r="L25" s="34">
        <v>1</v>
      </c>
      <c r="M25" s="35">
        <f t="shared" ref="M25" si="4">SUM(G25:L25)</f>
        <v>10</v>
      </c>
      <c r="N25" s="35"/>
    </row>
  </sheetData>
  <sortState ref="A1:B13">
    <sortCondition descending="1" ref="B1"/>
  </sortState>
  <mergeCells count="17">
    <mergeCell ref="L13:M13"/>
    <mergeCell ref="B21:N21"/>
    <mergeCell ref="B22:N22"/>
    <mergeCell ref="A23:A24"/>
    <mergeCell ref="F23:L23"/>
    <mergeCell ref="L7:M7"/>
    <mergeCell ref="L8:M8"/>
    <mergeCell ref="L9:M9"/>
    <mergeCell ref="L10:M10"/>
    <mergeCell ref="L11:M11"/>
    <mergeCell ref="L12:M12"/>
    <mergeCell ref="A1:N1"/>
    <mergeCell ref="A2:N2"/>
    <mergeCell ref="L3:M3"/>
    <mergeCell ref="L4:M4"/>
    <mergeCell ref="L5:M5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RESULT</vt:lpstr>
      <vt:lpstr>XII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2022-07-23T05:19:11Z</dcterms:modified>
</cp:coreProperties>
</file>